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320"/>
  </bookViews>
  <sheets>
    <sheet name="ck" sheetId="1" r:id="rId1"/>
  </sheets>
  <calcPr calcId="152511"/>
</workbook>
</file>

<file path=xl/calcChain.xml><?xml version="1.0" encoding="utf-8"?>
<calcChain xmlns="http://schemas.openxmlformats.org/spreadsheetml/2006/main">
  <c r="L54" i="1" l="1"/>
  <c r="F52" i="1" a="1"/>
  <c r="F52" i="1" s="1"/>
  <c r="F51" i="1" a="1"/>
  <c r="F51" i="1" s="1"/>
  <c r="F50" i="1" a="1"/>
  <c r="F50" i="1" s="1"/>
  <c r="F49" i="1" a="1"/>
  <c r="F49" i="1" s="1"/>
  <c r="F46" i="1" a="1"/>
  <c r="F46" i="1" s="1"/>
  <c r="F45" i="1" a="1"/>
  <c r="F45" i="1" s="1"/>
  <c r="F44" i="1" a="1"/>
  <c r="F44" i="1" s="1"/>
  <c r="F40" i="1" a="1"/>
  <c r="F40" i="1" s="1"/>
  <c r="F39" i="1" a="1"/>
  <c r="F39" i="1" s="1"/>
  <c r="F34" i="1" a="1"/>
  <c r="F34" i="1" s="1"/>
  <c r="F31" i="1" a="1"/>
  <c r="F31" i="1" s="1"/>
  <c r="F29" i="1" a="1"/>
  <c r="F29" i="1" s="1"/>
  <c r="F27" i="1" a="1"/>
  <c r="F27" i="1" s="1"/>
  <c r="F22" i="1" a="1"/>
  <c r="F22" i="1" s="1"/>
  <c r="F19" i="1" a="1"/>
  <c r="F19" i="1" s="1"/>
  <c r="F18" i="1" a="1"/>
  <c r="F18" i="1" s="1"/>
  <c r="F17" i="1" a="1"/>
  <c r="F17" i="1" s="1"/>
  <c r="F16" i="1" a="1"/>
  <c r="F16" i="1" s="1"/>
  <c r="F13" i="1" a="1"/>
  <c r="F13" i="1" s="1"/>
  <c r="F12" i="1" a="1"/>
  <c r="F12" i="1" s="1"/>
  <c r="F11" i="1" a="1"/>
  <c r="F11" i="1" s="1"/>
  <c r="F10" i="1" a="1"/>
  <c r="F10" i="1" s="1"/>
  <c r="F6" i="1" a="1"/>
  <c r="F6" i="1" s="1"/>
  <c r="F5" i="1" a="1"/>
  <c r="F5" i="1" s="1"/>
</calcChain>
</file>

<file path=xl/sharedStrings.xml><?xml version="1.0" encoding="utf-8"?>
<sst xmlns="http://schemas.openxmlformats.org/spreadsheetml/2006/main" count="157" uniqueCount="85">
  <si>
    <t>STOCK AVAILABILITY</t>
  </si>
  <si>
    <t>PICTURE</t>
  </si>
  <si>
    <t>STYLE NAME</t>
  </si>
  <si>
    <t>COLOR / MATERIAL</t>
  </si>
  <si>
    <t>CLR CODE</t>
  </si>
  <si>
    <t>NRF</t>
  </si>
  <si>
    <t>ORIG</t>
  </si>
  <si>
    <t>MSRP</t>
  </si>
  <si>
    <t>LOC</t>
  </si>
  <si>
    <t>NSR</t>
  </si>
  <si>
    <t>PAIRS</t>
  </si>
  <si>
    <t>CASEPACKS</t>
  </si>
  <si>
    <t>kcCAMZY</t>
  </si>
  <si>
    <t>GOLD90729; METALLIC NAPPA SOFT AZTEC PU WPH</t>
  </si>
  <si>
    <t>GOL01</t>
  </si>
  <si>
    <t>PTR</t>
  </si>
  <si>
    <t>IN STOCK</t>
  </si>
  <si>
    <t>944 M</t>
  </si>
  <si>
    <t>SILVER90650; METALLIC NAPPA SOFT AZTEC PU WPH</t>
  </si>
  <si>
    <t>SIL01</t>
  </si>
  <si>
    <t>948 M</t>
  </si>
  <si>
    <t>kcHENNIE</t>
  </si>
  <si>
    <t>BLACK/BLACK/CM WHITE; MASTERPIECE SUEDE PU HJ-3830WPH/NYLON YLF240922WPH/GS NAPPW</t>
  </si>
  <si>
    <t>BLK01</t>
  </si>
  <si>
    <t>651 M</t>
  </si>
  <si>
    <t>OLIVE VINE/OLIVE VINE/CM WHITE; MASTERPIECE SUEDE PU HJ-3830WPH/NYLON YLF240922WPH/GS NAPPW</t>
  </si>
  <si>
    <t>DGN01</t>
  </si>
  <si>
    <t>12 FF01, 634 M</t>
  </si>
  <si>
    <t>LT GREY88398/CHIC CREAM/BLACK; MASTERPIECE SUEDE PU HJ-3830WPH/NYLON YLF240922WPH/GS NAPPW</t>
  </si>
  <si>
    <t>LGR01</t>
  </si>
  <si>
    <t>500 M</t>
  </si>
  <si>
    <t>HUSHED PINK/HUSHED PINK/NEW MAROON; MASTERPIECE SUEDE PU HJ-3830WPH/NYLON YLF240922WPH/GS NAPPW</t>
  </si>
  <si>
    <t>LPI01</t>
  </si>
  <si>
    <t>852 M</t>
  </si>
  <si>
    <t>kcHEYRA</t>
  </si>
  <si>
    <t>BLACK/BLACK/BLACK/CM WHITE/CM WHITE; PEACEFUL SUEDE PU WPH/NET MESH WPH/GS NAPPA PU WPH/TPW/GNPW</t>
  </si>
  <si>
    <t>47 M</t>
  </si>
  <si>
    <t>LT GREY88398/CM WHITE/CM WHITE/CM WHITE; PEACEFUL SUEDE PU WPH/NET MESH WPH/GS NAPPA PU WPH/TPU WPH</t>
  </si>
  <si>
    <t>7 M</t>
  </si>
  <si>
    <t>FLOR PINK/FLOR PINK/FLOR PINK/CM WHITE/CM WHITE; PEACEFUL SUEDE PU WPH/NET MESH WPH/GS NAPPA PU WPH/TPW/GNPW</t>
  </si>
  <si>
    <t>6 M</t>
  </si>
  <si>
    <t>SILVER/SILVER/CM WHITE/CM WHITE; METALLIC GS NAPPA PU WPH/NET MESH WPH/TPU WPH/GS NAPPA PU WP</t>
  </si>
  <si>
    <t>4 M</t>
  </si>
  <si>
    <t>kcHEYRA2</t>
  </si>
  <si>
    <t>MED BLUE20/SOFT BLUE2/MED BLUE20/CM WHITE; DENIM RNS14701WPH/DENIM RNS14701WPH/TPU WPH/GS NAPPA PU WPH</t>
  </si>
  <si>
    <t>MBL01</t>
  </si>
  <si>
    <t>56 M</t>
  </si>
  <si>
    <t>kcNARISSA-Z</t>
  </si>
  <si>
    <t>BLACK/BLACK/CM WHITE; GS NAPPA PU WPH/MASTERPIECE SUEDE PU HJ-3830WPH/GS</t>
  </si>
  <si>
    <t>36 M</t>
  </si>
  <si>
    <t>**new skus/style</t>
  </si>
  <si>
    <t>SILVER/CM WHITE; METALLIC TUMBLED SOFT NAPPA PU WPH/GS NAPPA PU WPH</t>
  </si>
  <si>
    <t>CM WHITE/ACTIVE WHITE/BLACK; GS NAPPA PU WPH/PEACEFUL SUEDE PU WPH/GS NAPPA PU WPH</t>
  </si>
  <si>
    <t>WHI01</t>
  </si>
  <si>
    <t>12 M</t>
  </si>
  <si>
    <t>kcNHOVA-Z</t>
  </si>
  <si>
    <t>NATURAL23/NATURAL3/BLACK; MASTERPIECE SUEDE PU HJ-3830WPH/COZY SHEARLING HY-B25-F W/GS</t>
  </si>
  <si>
    <t>MNA01</t>
  </si>
  <si>
    <t>24 M</t>
  </si>
  <si>
    <t>kcNOAHE</t>
  </si>
  <si>
    <t>SEASTONE; MASTERPIECE SUEDE PU HJ-3830WPH</t>
  </si>
  <si>
    <t>LNA01</t>
  </si>
  <si>
    <t>HUSHED PINK/NEW MAROON; MASTERPIECE SUEDE PU HJ-3830WPH/GS NAPPA PU WPH</t>
  </si>
  <si>
    <t>LPI02</t>
  </si>
  <si>
    <t>125 M</t>
  </si>
  <si>
    <t>kcPRIZIN</t>
  </si>
  <si>
    <t>BLACK/CM WHITE; B SPORT LUXE NAPPA PU WPH (R)/B SPORT LUXE NAPPA PU WPH (R)</t>
  </si>
  <si>
    <t>1204 M</t>
  </si>
  <si>
    <t>CHIC CREAM/SEASTONE/CM WHITE; B SPORT LUXE NAPPA PU WPH (R)/MASTERPIECE SUEDE PU HJ/B SP L</t>
  </si>
  <si>
    <t>IVO01</t>
  </si>
  <si>
    <t>571 M</t>
  </si>
  <si>
    <t>CM WHITE/LT GREY88398/NEW MAROON; B SPORT LUXE NAPPA PU WPH (R)/MASTERPIECE SUEDE PU HJ/B SP L</t>
  </si>
  <si>
    <t>WHI03</t>
  </si>
  <si>
    <t>761 M</t>
  </si>
  <si>
    <t>kcTARESA2</t>
  </si>
  <si>
    <t>BLACK/BLACK/BLACK/CM WHITE/BLACK; MASTERPIECE SUEDE PU HJ-3830WPH/SHINY NYLON TWILW/GNPW/TW/GW</t>
  </si>
  <si>
    <t>BLK02</t>
  </si>
  <si>
    <t>920 M</t>
  </si>
  <si>
    <t>OLIVE VINE/OLIVE VINE/OLIVE VINE/CM WHITE/OLIVE VI; MASTERPIECE SUEDE PU HJ-3830WPH/SHINY NYLON TWILW/GNPW/TW/GW</t>
  </si>
  <si>
    <t>586 M</t>
  </si>
  <si>
    <t>NEW MAROON/NEW MAROON/NEW MAROON/CM WHITE/NEW MARN; MASTERPIECE SUEDE PU HJ-3830WPH/SHINY NYLON TWILW/GNPW/TW/GW</t>
  </si>
  <si>
    <t>DRE01</t>
  </si>
  <si>
    <t>580 M</t>
  </si>
  <si>
    <t>CHIC CREAM/CHIC CREAM/CHIC CREAM/BIRCH/CHIC CREAM; MASTERPIECE SUEDE PU HJ-3830WPH/SHINY NYLON TWILW/GNPW/TW/GW</t>
  </si>
  <si>
    <t>1054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</si>
</sst>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409]\ #,##0.00"/>
  </numFmts>
  <fonts count="6">
    <font>
      <sz val="11"/>
      <color indexed="8"/>
      <name val="Aptos Narrow"/>
    </font>
    <font>
      <b/>
      <sz val="14"/>
      <color indexed="8"/>
      <name val="Calibri"/>
    </font>
    <font>
      <b/>
      <sz val="10"/>
      <color indexed="8"/>
      <name val="Calibri"/>
    </font>
    <font>
      <b/>
      <sz val="10"/>
      <color indexed="12"/>
      <name val="Calibri"/>
    </font>
    <font>
      <sz val="11"/>
      <color indexed="8"/>
      <name val="Calibri"/>
    </font>
    <font>
      <sz val="11"/>
      <color indexed="12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0"/>
      </patternFill>
    </fill>
    <fill>
      <patternFill patternType="solid">
        <fgColor indexed="13"/>
      </patternFill>
    </fill>
  </fills>
  <borders count="20">
    <border>
      <left/>
      <right/>
      <top/>
      <bottom/>
      <diagonal/>
    </border>
    <border>
      <left style="thin">
        <color indexed="11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1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11"/>
      </bottom>
      <diagonal/>
    </border>
    <border>
      <left style="thin">
        <color indexed="8"/>
      </left>
      <right/>
      <top/>
      <bottom style="thin">
        <color indexed="11"/>
      </bottom>
      <diagonal/>
    </border>
    <border>
      <left/>
      <right/>
      <top/>
      <bottom style="thin">
        <color indexed="11"/>
      </bottom>
      <diagonal/>
    </border>
    <border>
      <left/>
      <right style="thin">
        <color indexed="11"/>
      </right>
      <top/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47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/>
    <xf numFmtId="0" fontId="0" fillId="2" borderId="2" xfId="0" applyFont="1" applyFill="1" applyBorder="1" applyAlignment="1"/>
    <xf numFmtId="0" fontId="0" fillId="2" borderId="3" xfId="0" applyFont="1" applyFill="1" applyBorder="1" applyAlignment="1"/>
    <xf numFmtId="49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0" fillId="2" borderId="5" xfId="0" applyFont="1" applyFill="1" applyBorder="1" applyAlignment="1"/>
    <xf numFmtId="0" fontId="0" fillId="2" borderId="0" xfId="0" applyFont="1" applyFill="1" applyBorder="1" applyAlignment="1"/>
    <xf numFmtId="0" fontId="0" fillId="2" borderId="6" xfId="0" applyFont="1" applyFill="1" applyBorder="1" applyAlignment="1"/>
    <xf numFmtId="0" fontId="4" fillId="3" borderId="7" xfId="0" applyFont="1" applyFill="1" applyBorder="1" applyAlignment="1"/>
    <xf numFmtId="164" fontId="4" fillId="3" borderId="7" xfId="0" applyNumberFormat="1" applyFont="1" applyFill="1" applyBorder="1" applyAlignment="1">
      <alignment horizontal="right"/>
    </xf>
    <xf numFmtId="164" fontId="5" fillId="3" borderId="7" xfId="0" applyNumberFormat="1" applyFont="1" applyFill="1" applyBorder="1" applyAlignment="1">
      <alignment horizontal="right"/>
    </xf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wrapText="1"/>
    </xf>
    <xf numFmtId="0" fontId="0" fillId="3" borderId="5" xfId="0" applyFont="1" applyFill="1" applyBorder="1" applyAlignment="1"/>
    <xf numFmtId="0" fontId="0" fillId="3" borderId="0" xfId="0" applyFont="1" applyFill="1" applyBorder="1" applyAlignment="1"/>
    <xf numFmtId="0" fontId="0" fillId="3" borderId="6" xfId="0" applyFont="1" applyFill="1" applyBorder="1" applyAlignment="1"/>
    <xf numFmtId="0" fontId="4" fillId="3" borderId="8" xfId="0" applyFont="1" applyFill="1" applyBorder="1" applyAlignment="1"/>
    <xf numFmtId="164" fontId="4" fillId="3" borderId="8" xfId="0" applyNumberFormat="1" applyFont="1" applyFill="1" applyBorder="1" applyAlignment="1">
      <alignment horizontal="right"/>
    </xf>
    <xf numFmtId="164" fontId="5" fillId="3" borderId="8" xfId="0" applyNumberFormat="1" applyFont="1" applyFill="1" applyBorder="1" applyAlignment="1">
      <alignment horizontal="right"/>
    </xf>
    <xf numFmtId="0" fontId="4" fillId="3" borderId="8" xfId="0" applyFont="1" applyFill="1" applyBorder="1" applyAlignment="1">
      <alignment horizontal="center"/>
    </xf>
    <xf numFmtId="0" fontId="4" fillId="3" borderId="8" xfId="0" applyFont="1" applyFill="1" applyBorder="1" applyAlignment="1">
      <alignment wrapText="1"/>
    </xf>
    <xf numFmtId="49" fontId="4" fillId="3" borderId="8" xfId="0" applyNumberFormat="1" applyFont="1" applyFill="1" applyBorder="1" applyAlignment="1"/>
    <xf numFmtId="49" fontId="4" fillId="3" borderId="8" xfId="0" applyNumberFormat="1" applyFont="1" applyFill="1" applyBorder="1" applyAlignment="1">
      <alignment horizontal="center"/>
    </xf>
    <xf numFmtId="0" fontId="4" fillId="3" borderId="8" xfId="0" applyNumberFormat="1" applyFont="1" applyFill="1" applyBorder="1" applyAlignment="1"/>
    <xf numFmtId="49" fontId="4" fillId="3" borderId="8" xfId="0" applyNumberFormat="1" applyFont="1" applyFill="1" applyBorder="1" applyAlignment="1">
      <alignment wrapText="1"/>
    </xf>
    <xf numFmtId="0" fontId="4" fillId="3" borderId="9" xfId="0" applyFont="1" applyFill="1" applyBorder="1" applyAlignment="1"/>
    <xf numFmtId="0" fontId="5" fillId="3" borderId="9" xfId="0" applyFont="1" applyFill="1" applyBorder="1" applyAlignment="1"/>
    <xf numFmtId="49" fontId="4" fillId="3" borderId="7" xfId="0" applyNumberFormat="1" applyFont="1" applyFill="1" applyBorder="1" applyAlignment="1"/>
    <xf numFmtId="49" fontId="4" fillId="3" borderId="7" xfId="0" applyNumberFormat="1" applyFont="1" applyFill="1" applyBorder="1" applyAlignment="1">
      <alignment horizontal="center"/>
    </xf>
    <xf numFmtId="0" fontId="4" fillId="3" borderId="7" xfId="0" applyNumberFormat="1" applyFont="1" applyFill="1" applyBorder="1" applyAlignment="1"/>
    <xf numFmtId="49" fontId="4" fillId="3" borderId="7" xfId="0" applyNumberFormat="1" applyFont="1" applyFill="1" applyBorder="1" applyAlignment="1">
      <alignment wrapText="1"/>
    </xf>
    <xf numFmtId="0" fontId="0" fillId="3" borderId="10" xfId="0" applyFont="1" applyFill="1" applyBorder="1" applyAlignment="1"/>
    <xf numFmtId="0" fontId="0" fillId="3" borderId="11" xfId="0" applyFont="1" applyFill="1" applyBorder="1" applyAlignment="1"/>
    <xf numFmtId="0" fontId="5" fillId="3" borderId="8" xfId="0" applyFont="1" applyFill="1" applyBorder="1" applyAlignment="1"/>
    <xf numFmtId="49" fontId="4" fillId="3" borderId="12" xfId="0" applyNumberFormat="1" applyFont="1" applyFill="1" applyBorder="1" applyAlignment="1">
      <alignment wrapText="1"/>
    </xf>
    <xf numFmtId="49" fontId="4" fillId="4" borderId="13" xfId="0" applyNumberFormat="1" applyFont="1" applyFill="1" applyBorder="1" applyAlignment="1">
      <alignment wrapText="1"/>
    </xf>
    <xf numFmtId="49" fontId="4" fillId="3" borderId="14" xfId="0" applyNumberFormat="1" applyFont="1" applyFill="1" applyBorder="1" applyAlignment="1">
      <alignment wrapText="1"/>
    </xf>
    <xf numFmtId="0" fontId="4" fillId="3" borderId="14" xfId="0" applyFont="1" applyFill="1" applyBorder="1" applyAlignment="1"/>
    <xf numFmtId="0" fontId="0" fillId="3" borderId="15" xfId="0" applyFont="1" applyFill="1" applyBorder="1" applyAlignment="1"/>
    <xf numFmtId="0" fontId="0" fillId="3" borderId="16" xfId="0" applyFont="1" applyFill="1" applyBorder="1" applyAlignment="1"/>
    <xf numFmtId="0" fontId="0" fillId="3" borderId="17" xfId="0" applyFont="1" applyFill="1" applyBorder="1" applyAlignment="1"/>
    <xf numFmtId="49" fontId="1" fillId="2" borderId="4" xfId="0" applyNumberFormat="1" applyFont="1" applyFill="1" applyBorder="1" applyAlignment="1">
      <alignment horizontal="center" vertical="center" wrapText="1"/>
    </xf>
    <xf numFmtId="0" fontId="0" fillId="3" borderId="18" xfId="0" applyFont="1" applyFill="1" applyBorder="1" applyAlignment="1"/>
    <xf numFmtId="0" fontId="0" fillId="3" borderId="19" xfId="0" applyFont="1" applyFill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BB6DF"/>
      <rgbColor rgb="00FFFFFF"/>
      <rgbColor rgb="00AAAAAA"/>
      <rgbColor rgb="00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142875</xdr:rowOff>
    </xdr:from>
    <xdr:to>
      <xdr:col>0</xdr:col>
      <xdr:colOff>914400</xdr:colOff>
      <xdr:row>13</xdr:row>
      <xdr:rowOff>104775</xdr:rowOff>
    </xdr:to>
    <xdr:pic>
      <xdr:nvPicPr>
        <xdr:cNvPr id="1025" name="Picture 1" descr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847850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</xdr:row>
      <xdr:rowOff>47625</xdr:rowOff>
    </xdr:from>
    <xdr:to>
      <xdr:col>0</xdr:col>
      <xdr:colOff>914400</xdr:colOff>
      <xdr:row>19</xdr:row>
      <xdr:rowOff>104775</xdr:rowOff>
    </xdr:to>
    <xdr:pic>
      <xdr:nvPicPr>
        <xdr:cNvPr id="1026" name="Picture 2" descr="Picture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2895600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20</xdr:row>
      <xdr:rowOff>47625</xdr:rowOff>
    </xdr:from>
    <xdr:to>
      <xdr:col>0</xdr:col>
      <xdr:colOff>914400</xdr:colOff>
      <xdr:row>25</xdr:row>
      <xdr:rowOff>104775</xdr:rowOff>
    </xdr:to>
    <xdr:pic>
      <xdr:nvPicPr>
        <xdr:cNvPr id="1027" name="Picture 3" descr="Picture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3943350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25</xdr:row>
      <xdr:rowOff>142875</xdr:rowOff>
    </xdr:from>
    <xdr:to>
      <xdr:col>0</xdr:col>
      <xdr:colOff>914400</xdr:colOff>
      <xdr:row>30</xdr:row>
      <xdr:rowOff>104775</xdr:rowOff>
    </xdr:to>
    <xdr:pic>
      <xdr:nvPicPr>
        <xdr:cNvPr id="1028" name="Picture 4" descr="Picture 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4895850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32</xdr:row>
      <xdr:rowOff>142875</xdr:rowOff>
    </xdr:from>
    <xdr:to>
      <xdr:col>0</xdr:col>
      <xdr:colOff>914400</xdr:colOff>
      <xdr:row>37</xdr:row>
      <xdr:rowOff>104775</xdr:rowOff>
    </xdr:to>
    <xdr:pic>
      <xdr:nvPicPr>
        <xdr:cNvPr id="1029" name="Picture 5" descr="Picture 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6229350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37</xdr:row>
      <xdr:rowOff>142875</xdr:rowOff>
    </xdr:from>
    <xdr:to>
      <xdr:col>0</xdr:col>
      <xdr:colOff>914400</xdr:colOff>
      <xdr:row>42</xdr:row>
      <xdr:rowOff>104775</xdr:rowOff>
    </xdr:to>
    <xdr:pic>
      <xdr:nvPicPr>
        <xdr:cNvPr id="1030" name="Picture 6" descr="Picture 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0" y="7181850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42</xdr:row>
      <xdr:rowOff>142875</xdr:rowOff>
    </xdr:from>
    <xdr:to>
      <xdr:col>0</xdr:col>
      <xdr:colOff>914400</xdr:colOff>
      <xdr:row>47</xdr:row>
      <xdr:rowOff>104775</xdr:rowOff>
    </xdr:to>
    <xdr:pic>
      <xdr:nvPicPr>
        <xdr:cNvPr id="1031" name="Picture 7" descr="Picture 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0" y="8134350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47</xdr:row>
      <xdr:rowOff>142875</xdr:rowOff>
    </xdr:from>
    <xdr:to>
      <xdr:col>0</xdr:col>
      <xdr:colOff>914400</xdr:colOff>
      <xdr:row>52</xdr:row>
      <xdr:rowOff>104775</xdr:rowOff>
    </xdr:to>
    <xdr:pic>
      <xdr:nvPicPr>
        <xdr:cNvPr id="1032" name="Picture 10" descr="Picture 10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0" y="9086850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</xdr:row>
      <xdr:rowOff>95250</xdr:rowOff>
    </xdr:from>
    <xdr:to>
      <xdr:col>1</xdr:col>
      <xdr:colOff>0</xdr:colOff>
      <xdr:row>7</xdr:row>
      <xdr:rowOff>57150</xdr:rowOff>
    </xdr:to>
    <xdr:pic>
      <xdr:nvPicPr>
        <xdr:cNvPr id="1033" name="Picture 11" descr="Picture 11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0" y="657225"/>
          <a:ext cx="1038225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4"/>
  <sheetViews>
    <sheetView showGridLines="0" tabSelected="1" workbookViewId="0">
      <selection activeCell="S30" sqref="S30"/>
    </sheetView>
  </sheetViews>
  <sheetFormatPr defaultColWidth="8.875" defaultRowHeight="15" customHeight="1"/>
  <cols>
    <col min="1" max="1" width="13.625" style="1" customWidth="1"/>
    <col min="2" max="2" width="12.375" style="1" customWidth="1"/>
    <col min="3" max="3" width="8.875" style="1" customWidth="1"/>
    <col min="4" max="4" width="21" style="1" customWidth="1"/>
    <col min="5" max="7" width="8.875" style="1" customWidth="1"/>
    <col min="8" max="8" width="9.125" style="1" customWidth="1"/>
    <col min="9" max="12" width="8.875" style="1" customWidth="1"/>
    <col min="13" max="13" width="20.5" style="1" customWidth="1"/>
    <col min="14" max="255" width="8.875" style="1" customWidth="1"/>
    <col min="256" max="16384" width="8.875" style="1"/>
  </cols>
  <sheetData>
    <row r="1" spans="1:254" ht="18.95" customHeight="1">
      <c r="A1" s="44" t="s">
        <v>0</v>
      </c>
      <c r="B1" s="45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2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4"/>
    </row>
    <row r="2" spans="1:254" ht="25.5" customHeight="1">
      <c r="A2" s="5" t="s">
        <v>1</v>
      </c>
      <c r="B2" s="5" t="s">
        <v>2</v>
      </c>
      <c r="C2" s="6"/>
      <c r="D2" s="5" t="s">
        <v>3</v>
      </c>
      <c r="E2" s="5" t="s">
        <v>4</v>
      </c>
      <c r="F2" s="5" t="s">
        <v>5</v>
      </c>
      <c r="G2" s="5" t="s">
        <v>6</v>
      </c>
      <c r="H2" s="7"/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8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10"/>
    </row>
    <row r="3" spans="1:254" ht="15" customHeight="1">
      <c r="A3" s="11"/>
      <c r="B3" s="11"/>
      <c r="C3" s="11"/>
      <c r="D3" s="11"/>
      <c r="E3" s="11"/>
      <c r="F3" s="11"/>
      <c r="G3" s="12"/>
      <c r="H3" s="13"/>
      <c r="I3" s="12"/>
      <c r="J3" s="11"/>
      <c r="K3" s="14"/>
      <c r="L3" s="11"/>
      <c r="M3" s="15"/>
      <c r="N3" s="16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8"/>
    </row>
    <row r="4" spans="1:254" ht="15" customHeight="1">
      <c r="A4" s="19"/>
      <c r="B4" s="19"/>
      <c r="C4" s="19"/>
      <c r="D4" s="19"/>
      <c r="E4" s="19"/>
      <c r="F4" s="19"/>
      <c r="G4" s="20"/>
      <c r="H4" s="21"/>
      <c r="I4" s="20"/>
      <c r="J4" s="19"/>
      <c r="K4" s="22"/>
      <c r="L4" s="19"/>
      <c r="M4" s="23"/>
      <c r="N4" s="16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8"/>
    </row>
    <row r="5" spans="1:254" ht="15" customHeight="1">
      <c r="A5" s="19"/>
      <c r="B5" s="24" t="s">
        <v>12</v>
      </c>
      <c r="C5" s="19"/>
      <c r="D5" s="24" t="s">
        <v>13</v>
      </c>
      <c r="E5" s="24" t="s">
        <v>14</v>
      </c>
      <c r="F5" s="24" t="str">
        <f t="array" ref="F5">"710  "</f>
        <v xml:space="preserve">710  </v>
      </c>
      <c r="G5" s="20">
        <v>36</v>
      </c>
      <c r="H5" s="21"/>
      <c r="I5" s="20">
        <v>85</v>
      </c>
      <c r="J5" s="24" t="s">
        <v>15</v>
      </c>
      <c r="K5" s="25" t="s">
        <v>16</v>
      </c>
      <c r="L5" s="26">
        <v>944</v>
      </c>
      <c r="M5" s="27" t="s">
        <v>17</v>
      </c>
      <c r="N5" s="16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8"/>
    </row>
    <row r="6" spans="1:254" ht="15" customHeight="1">
      <c r="A6" s="19"/>
      <c r="B6" s="24" t="s">
        <v>12</v>
      </c>
      <c r="C6" s="19"/>
      <c r="D6" s="24" t="s">
        <v>18</v>
      </c>
      <c r="E6" s="24" t="s">
        <v>19</v>
      </c>
      <c r="F6" s="24" t="str">
        <f t="array" ref="F6">"040  "</f>
        <v xml:space="preserve">040  </v>
      </c>
      <c r="G6" s="20"/>
      <c r="H6" s="21"/>
      <c r="I6" s="20"/>
      <c r="J6" s="19"/>
      <c r="K6" s="25" t="s">
        <v>16</v>
      </c>
      <c r="L6" s="26">
        <v>948</v>
      </c>
      <c r="M6" s="27" t="s">
        <v>20</v>
      </c>
      <c r="N6" s="16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8"/>
    </row>
    <row r="7" spans="1:254" ht="15" customHeight="1">
      <c r="A7" s="19"/>
      <c r="B7" s="19"/>
      <c r="C7" s="19"/>
      <c r="D7" s="19"/>
      <c r="E7" s="19"/>
      <c r="F7" s="19"/>
      <c r="G7" s="20"/>
      <c r="H7" s="21"/>
      <c r="I7" s="20"/>
      <c r="J7" s="19"/>
      <c r="K7" s="22"/>
      <c r="L7" s="19"/>
      <c r="M7" s="23"/>
      <c r="N7" s="16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8"/>
    </row>
    <row r="8" spans="1:254" ht="15" customHeight="1">
      <c r="A8" s="19"/>
      <c r="B8" s="19"/>
      <c r="C8" s="19"/>
      <c r="D8" s="19"/>
      <c r="E8" s="19"/>
      <c r="F8" s="19"/>
      <c r="G8" s="20"/>
      <c r="H8" s="21"/>
      <c r="I8" s="20"/>
      <c r="J8" s="19"/>
      <c r="K8" s="22"/>
      <c r="L8" s="19"/>
      <c r="M8" s="23"/>
      <c r="N8" s="16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8"/>
    </row>
    <row r="9" spans="1:254" ht="15" customHeight="1">
      <c r="A9" s="28"/>
      <c r="B9" s="28"/>
      <c r="C9" s="28"/>
      <c r="D9" s="28"/>
      <c r="E9" s="28"/>
      <c r="F9" s="28"/>
      <c r="G9" s="28"/>
      <c r="H9" s="29"/>
      <c r="I9" s="28"/>
      <c r="J9" s="28"/>
      <c r="K9" s="28"/>
      <c r="L9" s="28"/>
      <c r="M9" s="28"/>
      <c r="N9" s="16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8"/>
    </row>
    <row r="10" spans="1:254" ht="15" customHeight="1">
      <c r="A10" s="11"/>
      <c r="B10" s="30" t="s">
        <v>21</v>
      </c>
      <c r="C10" s="11"/>
      <c r="D10" s="30" t="s">
        <v>22</v>
      </c>
      <c r="E10" s="30" t="s">
        <v>23</v>
      </c>
      <c r="F10" s="30" t="str">
        <f t="array" ref="F10">"001  "</f>
        <v xml:space="preserve">001  </v>
      </c>
      <c r="G10" s="12">
        <v>45</v>
      </c>
      <c r="H10" s="13"/>
      <c r="I10" s="12">
        <v>99</v>
      </c>
      <c r="J10" s="30" t="s">
        <v>15</v>
      </c>
      <c r="K10" s="31" t="s">
        <v>16</v>
      </c>
      <c r="L10" s="32">
        <v>651</v>
      </c>
      <c r="M10" s="33" t="s">
        <v>24</v>
      </c>
      <c r="N10" s="16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8"/>
    </row>
    <row r="11" spans="1:254" ht="15" customHeight="1">
      <c r="A11" s="19"/>
      <c r="B11" s="24" t="s">
        <v>21</v>
      </c>
      <c r="C11" s="19"/>
      <c r="D11" s="24" t="s">
        <v>25</v>
      </c>
      <c r="E11" s="24" t="s">
        <v>26</v>
      </c>
      <c r="F11" s="24" t="str">
        <f t="array" ref="F11">"300  "</f>
        <v xml:space="preserve">300  </v>
      </c>
      <c r="G11" s="20"/>
      <c r="H11" s="21"/>
      <c r="I11" s="20"/>
      <c r="J11" s="24" t="s">
        <v>15</v>
      </c>
      <c r="K11" s="25" t="s">
        <v>16</v>
      </c>
      <c r="L11" s="26">
        <v>646</v>
      </c>
      <c r="M11" s="27" t="s">
        <v>27</v>
      </c>
      <c r="N11" s="16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8"/>
    </row>
    <row r="12" spans="1:254" ht="15" customHeight="1">
      <c r="A12" s="19"/>
      <c r="B12" s="24" t="s">
        <v>21</v>
      </c>
      <c r="C12" s="19"/>
      <c r="D12" s="24" t="s">
        <v>28</v>
      </c>
      <c r="E12" s="24" t="s">
        <v>29</v>
      </c>
      <c r="F12" s="24" t="str">
        <f t="array" ref="F12">"050  "</f>
        <v xml:space="preserve">050  </v>
      </c>
      <c r="G12" s="20"/>
      <c r="H12" s="21"/>
      <c r="I12" s="20"/>
      <c r="J12" s="24" t="s">
        <v>15</v>
      </c>
      <c r="K12" s="25" t="s">
        <v>16</v>
      </c>
      <c r="L12" s="26">
        <v>500</v>
      </c>
      <c r="M12" s="27" t="s">
        <v>30</v>
      </c>
      <c r="N12" s="16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8"/>
    </row>
    <row r="13" spans="1:254" ht="15" customHeight="1">
      <c r="A13" s="19"/>
      <c r="B13" s="24" t="s">
        <v>21</v>
      </c>
      <c r="C13" s="19"/>
      <c r="D13" s="24" t="s">
        <v>31</v>
      </c>
      <c r="E13" s="24" t="s">
        <v>32</v>
      </c>
      <c r="F13" s="24" t="str">
        <f t="array" ref="F13">"680  "</f>
        <v xml:space="preserve">680  </v>
      </c>
      <c r="G13" s="20"/>
      <c r="H13" s="21"/>
      <c r="I13" s="20"/>
      <c r="J13" s="24" t="s">
        <v>15</v>
      </c>
      <c r="K13" s="25" t="s">
        <v>16</v>
      </c>
      <c r="L13" s="26">
        <v>852</v>
      </c>
      <c r="M13" s="27" t="s">
        <v>33</v>
      </c>
      <c r="N13" s="16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8"/>
    </row>
    <row r="14" spans="1:254" ht="15" customHeight="1">
      <c r="A14" s="28"/>
      <c r="B14" s="28"/>
      <c r="C14" s="28"/>
      <c r="D14" s="28"/>
      <c r="E14" s="28"/>
      <c r="F14" s="28"/>
      <c r="G14" s="28"/>
      <c r="H14" s="29"/>
      <c r="I14" s="28"/>
      <c r="J14" s="28"/>
      <c r="K14" s="28"/>
      <c r="L14" s="28"/>
      <c r="M14" s="28"/>
      <c r="N14" s="16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8"/>
    </row>
    <row r="15" spans="1:254" ht="8.1" customHeight="1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5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8"/>
    </row>
    <row r="16" spans="1:254" ht="15" customHeight="1">
      <c r="A16" s="19"/>
      <c r="B16" s="24" t="s">
        <v>34</v>
      </c>
      <c r="C16" s="19"/>
      <c r="D16" s="24" t="s">
        <v>35</v>
      </c>
      <c r="E16" s="24" t="s">
        <v>23</v>
      </c>
      <c r="F16" s="24" t="str">
        <f t="array" ref="F16">"001  "</f>
        <v xml:space="preserve">001  </v>
      </c>
      <c r="G16" s="20">
        <v>39</v>
      </c>
      <c r="H16" s="21"/>
      <c r="I16" s="20">
        <v>85</v>
      </c>
      <c r="J16" s="24" t="s">
        <v>15</v>
      </c>
      <c r="K16" s="25" t="s">
        <v>16</v>
      </c>
      <c r="L16" s="26">
        <v>47</v>
      </c>
      <c r="M16" s="27" t="s">
        <v>36</v>
      </c>
      <c r="N16" s="16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8"/>
    </row>
    <row r="17" spans="1:254" ht="15" customHeight="1">
      <c r="A17" s="19"/>
      <c r="B17" s="24" t="s">
        <v>34</v>
      </c>
      <c r="C17" s="19"/>
      <c r="D17" s="24" t="s">
        <v>37</v>
      </c>
      <c r="E17" s="24" t="s">
        <v>29</v>
      </c>
      <c r="F17" s="24" t="str">
        <f t="array" ref="F17">"050  "</f>
        <v xml:space="preserve">050  </v>
      </c>
      <c r="G17" s="20"/>
      <c r="H17" s="21"/>
      <c r="I17" s="20"/>
      <c r="J17" s="24" t="s">
        <v>15</v>
      </c>
      <c r="K17" s="25" t="s">
        <v>16</v>
      </c>
      <c r="L17" s="26">
        <v>7</v>
      </c>
      <c r="M17" s="27" t="s">
        <v>38</v>
      </c>
      <c r="N17" s="16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8"/>
    </row>
    <row r="18" spans="1:254" ht="15" customHeight="1">
      <c r="A18" s="19"/>
      <c r="B18" s="24" t="s">
        <v>34</v>
      </c>
      <c r="C18" s="19"/>
      <c r="D18" s="24" t="s">
        <v>39</v>
      </c>
      <c r="E18" s="24" t="s">
        <v>32</v>
      </c>
      <c r="F18" s="24" t="str">
        <f t="array" ref="F18">"680  "</f>
        <v xml:space="preserve">680  </v>
      </c>
      <c r="G18" s="20"/>
      <c r="H18" s="21"/>
      <c r="I18" s="20"/>
      <c r="J18" s="24" t="s">
        <v>15</v>
      </c>
      <c r="K18" s="25" t="s">
        <v>16</v>
      </c>
      <c r="L18" s="26">
        <v>6</v>
      </c>
      <c r="M18" s="27" t="s">
        <v>40</v>
      </c>
      <c r="N18" s="16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8"/>
    </row>
    <row r="19" spans="1:254" ht="15" customHeight="1">
      <c r="A19" s="19"/>
      <c r="B19" s="24" t="s">
        <v>34</v>
      </c>
      <c r="C19" s="19"/>
      <c r="D19" s="24" t="s">
        <v>41</v>
      </c>
      <c r="E19" s="24" t="s">
        <v>19</v>
      </c>
      <c r="F19" s="24" t="str">
        <f t="array" ref="F19">"040  "</f>
        <v xml:space="preserve">040  </v>
      </c>
      <c r="G19" s="20"/>
      <c r="H19" s="21"/>
      <c r="I19" s="20"/>
      <c r="J19" s="24" t="s">
        <v>15</v>
      </c>
      <c r="K19" s="25" t="s">
        <v>16</v>
      </c>
      <c r="L19" s="26">
        <v>4</v>
      </c>
      <c r="M19" s="27" t="s">
        <v>42</v>
      </c>
      <c r="N19" s="16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8"/>
    </row>
    <row r="20" spans="1:254" ht="15" customHeight="1">
      <c r="A20" s="28"/>
      <c r="B20" s="28"/>
      <c r="C20" s="28"/>
      <c r="D20" s="28"/>
      <c r="E20" s="28"/>
      <c r="F20" s="28"/>
      <c r="G20" s="28"/>
      <c r="H20" s="29"/>
      <c r="I20" s="28"/>
      <c r="J20" s="28"/>
      <c r="K20" s="28"/>
      <c r="L20" s="28"/>
      <c r="M20" s="28"/>
      <c r="N20" s="16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8"/>
    </row>
    <row r="21" spans="1:254" ht="8.1" customHeight="1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5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8"/>
    </row>
    <row r="22" spans="1:254" ht="15" customHeight="1">
      <c r="A22" s="19"/>
      <c r="B22" s="24" t="s">
        <v>43</v>
      </c>
      <c r="C22" s="19"/>
      <c r="D22" s="24" t="s">
        <v>44</v>
      </c>
      <c r="E22" s="24" t="s">
        <v>45</v>
      </c>
      <c r="F22" s="24" t="str">
        <f t="array" ref="F22">"420  "</f>
        <v xml:space="preserve">420  </v>
      </c>
      <c r="G22" s="20">
        <v>39</v>
      </c>
      <c r="H22" s="21"/>
      <c r="I22" s="20">
        <v>85</v>
      </c>
      <c r="J22" s="24" t="s">
        <v>15</v>
      </c>
      <c r="K22" s="25" t="s">
        <v>16</v>
      </c>
      <c r="L22" s="26">
        <v>56</v>
      </c>
      <c r="M22" s="27" t="s">
        <v>46</v>
      </c>
      <c r="N22" s="16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8"/>
    </row>
    <row r="23" spans="1:254" ht="15" customHeight="1">
      <c r="A23" s="19"/>
      <c r="B23" s="19"/>
      <c r="C23" s="19"/>
      <c r="D23" s="19"/>
      <c r="E23" s="19"/>
      <c r="F23" s="19"/>
      <c r="G23" s="19"/>
      <c r="H23" s="36"/>
      <c r="I23" s="19"/>
      <c r="J23" s="19"/>
      <c r="K23" s="19"/>
      <c r="L23" s="19"/>
      <c r="M23" s="19"/>
      <c r="N23" s="16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8"/>
    </row>
    <row r="24" spans="1:254" ht="15" customHeight="1">
      <c r="A24" s="19"/>
      <c r="B24" s="19"/>
      <c r="C24" s="19"/>
      <c r="D24" s="19"/>
      <c r="E24" s="19"/>
      <c r="F24" s="19"/>
      <c r="G24" s="19"/>
      <c r="H24" s="36"/>
      <c r="I24" s="19"/>
      <c r="J24" s="19"/>
      <c r="K24" s="19"/>
      <c r="L24" s="19"/>
      <c r="M24" s="19"/>
      <c r="N24" s="16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8"/>
    </row>
    <row r="25" spans="1:254" ht="15" customHeight="1">
      <c r="A25" s="19"/>
      <c r="B25" s="19"/>
      <c r="C25" s="19"/>
      <c r="D25" s="19"/>
      <c r="E25" s="19"/>
      <c r="F25" s="19"/>
      <c r="G25" s="19"/>
      <c r="H25" s="36"/>
      <c r="I25" s="19"/>
      <c r="J25" s="19"/>
      <c r="K25" s="19"/>
      <c r="L25" s="19"/>
      <c r="M25" s="19"/>
      <c r="N25" s="16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8"/>
    </row>
    <row r="26" spans="1:254" ht="15" customHeight="1">
      <c r="A26" s="28"/>
      <c r="B26" s="28"/>
      <c r="C26" s="28"/>
      <c r="D26" s="28"/>
      <c r="E26" s="28"/>
      <c r="F26" s="28"/>
      <c r="G26" s="28"/>
      <c r="H26" s="29"/>
      <c r="I26" s="28"/>
      <c r="J26" s="28"/>
      <c r="K26" s="28"/>
      <c r="L26" s="28"/>
      <c r="M26" s="28"/>
      <c r="N26" s="16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8"/>
    </row>
    <row r="27" spans="1:254" ht="15" customHeight="1">
      <c r="A27" s="11"/>
      <c r="B27" s="30" t="s">
        <v>47</v>
      </c>
      <c r="C27" s="11"/>
      <c r="D27" s="30" t="s">
        <v>48</v>
      </c>
      <c r="E27" s="30" t="s">
        <v>23</v>
      </c>
      <c r="F27" s="30" t="str">
        <f t="array" ref="F27">"001  "</f>
        <v xml:space="preserve">001  </v>
      </c>
      <c r="G27" s="12">
        <v>45</v>
      </c>
      <c r="H27" s="13"/>
      <c r="I27" s="12">
        <v>99</v>
      </c>
      <c r="J27" s="30" t="s">
        <v>15</v>
      </c>
      <c r="K27" s="31" t="s">
        <v>16</v>
      </c>
      <c r="L27" s="32">
        <v>36</v>
      </c>
      <c r="M27" s="37" t="s">
        <v>49</v>
      </c>
      <c r="N27" s="16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  <c r="EZ27" s="17"/>
      <c r="FA27" s="17"/>
      <c r="FB27" s="17"/>
      <c r="FC27" s="17"/>
      <c r="FD27" s="17"/>
      <c r="FE27" s="17"/>
      <c r="FF27" s="17"/>
      <c r="FG27" s="17"/>
      <c r="FH27" s="17"/>
      <c r="FI27" s="17"/>
      <c r="FJ27" s="17"/>
      <c r="FK27" s="17"/>
      <c r="FL27" s="17"/>
      <c r="FM27" s="17"/>
      <c r="FN27" s="17"/>
      <c r="FO27" s="17"/>
      <c r="FP27" s="17"/>
      <c r="FQ27" s="17"/>
      <c r="FR27" s="17"/>
      <c r="FS27" s="17"/>
      <c r="FT27" s="17"/>
      <c r="FU27" s="17"/>
      <c r="FV27" s="17"/>
      <c r="FW27" s="17"/>
      <c r="FX27" s="17"/>
      <c r="FY27" s="17"/>
      <c r="FZ27" s="17"/>
      <c r="GA27" s="17"/>
      <c r="GB27" s="17"/>
      <c r="GC27" s="17"/>
      <c r="GD27" s="17"/>
      <c r="GE27" s="17"/>
      <c r="GF27" s="17"/>
      <c r="GG27" s="17"/>
      <c r="GH27" s="17"/>
      <c r="GI27" s="17"/>
      <c r="GJ27" s="17"/>
      <c r="GK27" s="17"/>
      <c r="GL27" s="17"/>
      <c r="GM27" s="17"/>
      <c r="GN27" s="17"/>
      <c r="GO27" s="17"/>
      <c r="GP27" s="17"/>
      <c r="GQ27" s="17"/>
      <c r="GR27" s="17"/>
      <c r="GS27" s="17"/>
      <c r="GT27" s="17"/>
      <c r="GU27" s="17"/>
      <c r="GV27" s="17"/>
      <c r="GW27" s="17"/>
      <c r="GX27" s="17"/>
      <c r="GY27" s="17"/>
      <c r="GZ27" s="17"/>
      <c r="HA27" s="17"/>
      <c r="HB27" s="17"/>
      <c r="HC27" s="17"/>
      <c r="HD27" s="17"/>
      <c r="HE27" s="17"/>
      <c r="HF27" s="17"/>
      <c r="HG27" s="17"/>
      <c r="HH27" s="17"/>
      <c r="HI27" s="17"/>
      <c r="HJ27" s="17"/>
      <c r="HK27" s="17"/>
      <c r="HL27" s="17"/>
      <c r="HM27" s="17"/>
      <c r="HN27" s="17"/>
      <c r="HO27" s="17"/>
      <c r="HP27" s="17"/>
      <c r="HQ27" s="17"/>
      <c r="HR27" s="17"/>
      <c r="HS27" s="17"/>
      <c r="HT27" s="17"/>
      <c r="HU27" s="17"/>
      <c r="HV27" s="17"/>
      <c r="HW27" s="17"/>
      <c r="HX27" s="17"/>
      <c r="HY27" s="17"/>
      <c r="HZ27" s="17"/>
      <c r="IA27" s="17"/>
      <c r="IB27" s="17"/>
      <c r="IC27" s="17"/>
      <c r="ID27" s="17"/>
      <c r="IE27" s="17"/>
      <c r="IF27" s="17"/>
      <c r="IG27" s="17"/>
      <c r="IH27" s="17"/>
      <c r="II27" s="17"/>
      <c r="IJ27" s="17"/>
      <c r="IK27" s="17"/>
      <c r="IL27" s="17"/>
      <c r="IM27" s="17"/>
      <c r="IN27" s="17"/>
      <c r="IO27" s="17"/>
      <c r="IP27" s="17"/>
      <c r="IQ27" s="17"/>
      <c r="IR27" s="17"/>
      <c r="IS27" s="17"/>
      <c r="IT27" s="18"/>
    </row>
    <row r="28" spans="1:254" ht="15" customHeight="1">
      <c r="A28" s="19"/>
      <c r="B28" s="19"/>
      <c r="C28" s="19"/>
      <c r="D28" s="19"/>
      <c r="E28" s="19"/>
      <c r="F28" s="19"/>
      <c r="G28" s="20"/>
      <c r="H28" s="21"/>
      <c r="I28" s="20"/>
      <c r="J28" s="19"/>
      <c r="K28" s="22"/>
      <c r="L28" s="19"/>
      <c r="M28" s="38" t="s">
        <v>50</v>
      </c>
      <c r="N28" s="16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8"/>
    </row>
    <row r="29" spans="1:254" ht="15" customHeight="1">
      <c r="A29" s="19"/>
      <c r="B29" s="24" t="s">
        <v>47</v>
      </c>
      <c r="C29" s="19"/>
      <c r="D29" s="24" t="s">
        <v>51</v>
      </c>
      <c r="E29" s="24" t="s">
        <v>19</v>
      </c>
      <c r="F29" s="24" t="str">
        <f t="array" ref="F29">"040  "</f>
        <v xml:space="preserve">040  </v>
      </c>
      <c r="G29" s="20"/>
      <c r="H29" s="21"/>
      <c r="I29" s="20"/>
      <c r="J29" s="24" t="s">
        <v>15</v>
      </c>
      <c r="K29" s="25" t="s">
        <v>16</v>
      </c>
      <c r="L29" s="26">
        <v>36</v>
      </c>
      <c r="M29" s="39" t="s">
        <v>49</v>
      </c>
      <c r="N29" s="16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8"/>
    </row>
    <row r="30" spans="1:254" ht="15" customHeight="1">
      <c r="A30" s="19"/>
      <c r="B30" s="19"/>
      <c r="C30" s="19"/>
      <c r="D30" s="19"/>
      <c r="E30" s="19"/>
      <c r="F30" s="19"/>
      <c r="G30" s="20"/>
      <c r="H30" s="21"/>
      <c r="I30" s="20"/>
      <c r="J30" s="19"/>
      <c r="K30" s="22"/>
      <c r="L30" s="19"/>
      <c r="M30" s="23"/>
      <c r="N30" s="16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  <c r="FO30" s="17"/>
      <c r="FP30" s="17"/>
      <c r="FQ30" s="17"/>
      <c r="FR30" s="17"/>
      <c r="FS30" s="17"/>
      <c r="FT30" s="17"/>
      <c r="FU30" s="17"/>
      <c r="FV30" s="17"/>
      <c r="FW30" s="17"/>
      <c r="FX30" s="17"/>
      <c r="FY30" s="17"/>
      <c r="FZ30" s="17"/>
      <c r="GA30" s="17"/>
      <c r="GB30" s="17"/>
      <c r="GC30" s="17"/>
      <c r="GD30" s="17"/>
      <c r="GE30" s="17"/>
      <c r="GF30" s="17"/>
      <c r="GG30" s="17"/>
      <c r="GH30" s="17"/>
      <c r="GI30" s="17"/>
      <c r="GJ30" s="17"/>
      <c r="GK30" s="17"/>
      <c r="GL30" s="17"/>
      <c r="GM30" s="17"/>
      <c r="GN30" s="17"/>
      <c r="GO30" s="17"/>
      <c r="GP30" s="17"/>
      <c r="GQ30" s="17"/>
      <c r="GR30" s="17"/>
      <c r="GS30" s="17"/>
      <c r="GT30" s="17"/>
      <c r="GU30" s="17"/>
      <c r="GV30" s="17"/>
      <c r="GW30" s="17"/>
      <c r="GX30" s="17"/>
      <c r="GY30" s="17"/>
      <c r="GZ30" s="17"/>
      <c r="HA30" s="17"/>
      <c r="HB30" s="17"/>
      <c r="HC30" s="17"/>
      <c r="HD30" s="17"/>
      <c r="HE30" s="17"/>
      <c r="HF30" s="17"/>
      <c r="HG30" s="17"/>
      <c r="HH30" s="17"/>
      <c r="HI30" s="17"/>
      <c r="HJ30" s="17"/>
      <c r="HK30" s="17"/>
      <c r="HL30" s="17"/>
      <c r="HM30" s="17"/>
      <c r="HN30" s="17"/>
      <c r="HO30" s="17"/>
      <c r="HP30" s="17"/>
      <c r="HQ30" s="17"/>
      <c r="HR30" s="17"/>
      <c r="HS30" s="17"/>
      <c r="HT30" s="17"/>
      <c r="HU30" s="17"/>
      <c r="HV30" s="17"/>
      <c r="HW30" s="17"/>
      <c r="HX30" s="17"/>
      <c r="HY30" s="17"/>
      <c r="HZ30" s="17"/>
      <c r="IA30" s="17"/>
      <c r="IB30" s="17"/>
      <c r="IC30" s="17"/>
      <c r="ID30" s="17"/>
      <c r="IE30" s="17"/>
      <c r="IF30" s="17"/>
      <c r="IG30" s="17"/>
      <c r="IH30" s="17"/>
      <c r="II30" s="17"/>
      <c r="IJ30" s="17"/>
      <c r="IK30" s="17"/>
      <c r="IL30" s="17"/>
      <c r="IM30" s="17"/>
      <c r="IN30" s="17"/>
      <c r="IO30" s="17"/>
      <c r="IP30" s="17"/>
      <c r="IQ30" s="17"/>
      <c r="IR30" s="17"/>
      <c r="IS30" s="17"/>
      <c r="IT30" s="18"/>
    </row>
    <row r="31" spans="1:254" ht="15" customHeight="1">
      <c r="A31" s="19"/>
      <c r="B31" s="24" t="s">
        <v>47</v>
      </c>
      <c r="C31" s="19"/>
      <c r="D31" s="24" t="s">
        <v>52</v>
      </c>
      <c r="E31" s="24" t="s">
        <v>53</v>
      </c>
      <c r="F31" s="24" t="str">
        <f t="array" ref="F31">"140  "</f>
        <v xml:space="preserve">140  </v>
      </c>
      <c r="G31" s="20"/>
      <c r="H31" s="21"/>
      <c r="I31" s="20"/>
      <c r="J31" s="24" t="s">
        <v>15</v>
      </c>
      <c r="K31" s="25" t="s">
        <v>16</v>
      </c>
      <c r="L31" s="26">
        <v>12</v>
      </c>
      <c r="M31" s="27" t="s">
        <v>54</v>
      </c>
      <c r="N31" s="16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8"/>
    </row>
    <row r="32" spans="1:254" ht="15" customHeight="1">
      <c r="A32" s="19"/>
      <c r="B32" s="19"/>
      <c r="C32" s="19"/>
      <c r="D32" s="19"/>
      <c r="E32" s="19"/>
      <c r="F32" s="19"/>
      <c r="G32" s="20"/>
      <c r="H32" s="21"/>
      <c r="I32" s="20"/>
      <c r="J32" s="19"/>
      <c r="K32" s="22"/>
      <c r="L32" s="19"/>
      <c r="M32" s="23"/>
      <c r="N32" s="16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8"/>
    </row>
    <row r="33" spans="1:254" ht="15" customHeight="1">
      <c r="A33" s="28"/>
      <c r="B33" s="28"/>
      <c r="C33" s="28"/>
      <c r="D33" s="28"/>
      <c r="E33" s="28"/>
      <c r="F33" s="28"/>
      <c r="G33" s="28"/>
      <c r="H33" s="29"/>
      <c r="I33" s="28"/>
      <c r="J33" s="28"/>
      <c r="K33" s="28"/>
      <c r="L33" s="28"/>
      <c r="M33" s="28"/>
      <c r="N33" s="16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  <c r="EX33" s="17"/>
      <c r="EY33" s="17"/>
      <c r="EZ33" s="17"/>
      <c r="FA33" s="17"/>
      <c r="FB33" s="17"/>
      <c r="FC33" s="17"/>
      <c r="FD33" s="17"/>
      <c r="FE33" s="17"/>
      <c r="FF33" s="17"/>
      <c r="FG33" s="17"/>
      <c r="FH33" s="17"/>
      <c r="FI33" s="17"/>
      <c r="FJ33" s="17"/>
      <c r="FK33" s="17"/>
      <c r="FL33" s="17"/>
      <c r="FM33" s="17"/>
      <c r="FN33" s="17"/>
      <c r="FO33" s="17"/>
      <c r="FP33" s="17"/>
      <c r="FQ33" s="17"/>
      <c r="FR33" s="17"/>
      <c r="FS33" s="17"/>
      <c r="FT33" s="17"/>
      <c r="FU33" s="17"/>
      <c r="FV33" s="17"/>
      <c r="FW33" s="17"/>
      <c r="FX33" s="17"/>
      <c r="FY33" s="17"/>
      <c r="FZ33" s="17"/>
      <c r="GA33" s="17"/>
      <c r="GB33" s="17"/>
      <c r="GC33" s="17"/>
      <c r="GD33" s="17"/>
      <c r="GE33" s="17"/>
      <c r="GF33" s="17"/>
      <c r="GG33" s="17"/>
      <c r="GH33" s="17"/>
      <c r="GI33" s="17"/>
      <c r="GJ33" s="17"/>
      <c r="GK33" s="17"/>
      <c r="GL33" s="17"/>
      <c r="GM33" s="17"/>
      <c r="GN33" s="17"/>
      <c r="GO33" s="17"/>
      <c r="GP33" s="17"/>
      <c r="GQ33" s="17"/>
      <c r="GR33" s="17"/>
      <c r="GS33" s="17"/>
      <c r="GT33" s="17"/>
      <c r="GU33" s="17"/>
      <c r="GV33" s="17"/>
      <c r="GW33" s="17"/>
      <c r="GX33" s="17"/>
      <c r="GY33" s="17"/>
      <c r="GZ33" s="17"/>
      <c r="HA33" s="17"/>
      <c r="HB33" s="17"/>
      <c r="HC33" s="17"/>
      <c r="HD33" s="17"/>
      <c r="HE33" s="17"/>
      <c r="HF33" s="17"/>
      <c r="HG33" s="17"/>
      <c r="HH33" s="17"/>
      <c r="HI33" s="17"/>
      <c r="HJ33" s="17"/>
      <c r="HK33" s="17"/>
      <c r="HL33" s="17"/>
      <c r="HM33" s="17"/>
      <c r="HN33" s="17"/>
      <c r="HO33" s="17"/>
      <c r="HP33" s="17"/>
      <c r="HQ33" s="17"/>
      <c r="HR33" s="17"/>
      <c r="HS33" s="17"/>
      <c r="HT33" s="17"/>
      <c r="HU33" s="17"/>
      <c r="HV33" s="17"/>
      <c r="HW33" s="17"/>
      <c r="HX33" s="17"/>
      <c r="HY33" s="17"/>
      <c r="HZ33" s="17"/>
      <c r="IA33" s="17"/>
      <c r="IB33" s="17"/>
      <c r="IC33" s="17"/>
      <c r="ID33" s="17"/>
      <c r="IE33" s="17"/>
      <c r="IF33" s="17"/>
      <c r="IG33" s="17"/>
      <c r="IH33" s="17"/>
      <c r="II33" s="17"/>
      <c r="IJ33" s="17"/>
      <c r="IK33" s="17"/>
      <c r="IL33" s="17"/>
      <c r="IM33" s="17"/>
      <c r="IN33" s="17"/>
      <c r="IO33" s="17"/>
      <c r="IP33" s="17"/>
      <c r="IQ33" s="17"/>
      <c r="IR33" s="17"/>
      <c r="IS33" s="17"/>
      <c r="IT33" s="18"/>
    </row>
    <row r="34" spans="1:254" ht="15" customHeight="1">
      <c r="A34" s="11"/>
      <c r="B34" s="30" t="s">
        <v>55</v>
      </c>
      <c r="C34" s="11"/>
      <c r="D34" s="30" t="s">
        <v>56</v>
      </c>
      <c r="E34" s="30" t="s">
        <v>57</v>
      </c>
      <c r="F34" s="30" t="str">
        <f t="array" ref="F34">"101  "</f>
        <v xml:space="preserve">101  </v>
      </c>
      <c r="G34" s="12">
        <v>45</v>
      </c>
      <c r="H34" s="13"/>
      <c r="I34" s="12">
        <v>99</v>
      </c>
      <c r="J34" s="30" t="s">
        <v>15</v>
      </c>
      <c r="K34" s="31" t="s">
        <v>16</v>
      </c>
      <c r="L34" s="32">
        <v>24</v>
      </c>
      <c r="M34" s="37" t="s">
        <v>58</v>
      </c>
      <c r="N34" s="16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8"/>
    </row>
    <row r="35" spans="1:254" ht="15" customHeight="1">
      <c r="A35" s="19"/>
      <c r="B35" s="19"/>
      <c r="C35" s="19"/>
      <c r="D35" s="19"/>
      <c r="E35" s="19"/>
      <c r="F35" s="19"/>
      <c r="G35" s="19"/>
      <c r="H35" s="36"/>
      <c r="I35" s="19"/>
      <c r="J35" s="19"/>
      <c r="K35" s="19"/>
      <c r="L35" s="19"/>
      <c r="M35" s="38" t="s">
        <v>50</v>
      </c>
      <c r="N35" s="16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8"/>
    </row>
    <row r="36" spans="1:254" ht="15" customHeight="1">
      <c r="A36" s="19"/>
      <c r="B36" s="19"/>
      <c r="C36" s="19"/>
      <c r="D36" s="19"/>
      <c r="E36" s="19"/>
      <c r="F36" s="19"/>
      <c r="G36" s="19"/>
      <c r="H36" s="36"/>
      <c r="I36" s="19"/>
      <c r="J36" s="19"/>
      <c r="K36" s="19"/>
      <c r="L36" s="19"/>
      <c r="M36" s="40"/>
      <c r="N36" s="16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  <c r="FF36" s="17"/>
      <c r="FG36" s="17"/>
      <c r="FH36" s="17"/>
      <c r="FI36" s="17"/>
      <c r="FJ36" s="17"/>
      <c r="FK36" s="17"/>
      <c r="FL36" s="17"/>
      <c r="FM36" s="17"/>
      <c r="FN36" s="17"/>
      <c r="FO36" s="17"/>
      <c r="FP36" s="17"/>
      <c r="FQ36" s="17"/>
      <c r="FR36" s="17"/>
      <c r="FS36" s="17"/>
      <c r="FT36" s="17"/>
      <c r="FU36" s="17"/>
      <c r="FV36" s="17"/>
      <c r="FW36" s="17"/>
      <c r="FX36" s="17"/>
      <c r="FY36" s="17"/>
      <c r="FZ36" s="17"/>
      <c r="GA36" s="17"/>
      <c r="GB36" s="17"/>
      <c r="GC36" s="17"/>
      <c r="GD36" s="17"/>
      <c r="GE36" s="17"/>
      <c r="GF36" s="17"/>
      <c r="GG36" s="17"/>
      <c r="GH36" s="17"/>
      <c r="GI36" s="17"/>
      <c r="GJ36" s="17"/>
      <c r="GK36" s="17"/>
      <c r="GL36" s="17"/>
      <c r="GM36" s="17"/>
      <c r="GN36" s="17"/>
      <c r="GO36" s="17"/>
      <c r="GP36" s="17"/>
      <c r="GQ36" s="17"/>
      <c r="GR36" s="17"/>
      <c r="GS36" s="17"/>
      <c r="GT36" s="17"/>
      <c r="GU36" s="17"/>
      <c r="GV36" s="17"/>
      <c r="GW36" s="17"/>
      <c r="GX36" s="17"/>
      <c r="GY36" s="17"/>
      <c r="GZ36" s="17"/>
      <c r="HA36" s="17"/>
      <c r="HB36" s="17"/>
      <c r="HC36" s="17"/>
      <c r="HD36" s="17"/>
      <c r="HE36" s="17"/>
      <c r="HF36" s="17"/>
      <c r="HG36" s="17"/>
      <c r="HH36" s="17"/>
      <c r="HI36" s="17"/>
      <c r="HJ36" s="17"/>
      <c r="HK36" s="17"/>
      <c r="HL36" s="17"/>
      <c r="HM36" s="17"/>
      <c r="HN36" s="17"/>
      <c r="HO36" s="17"/>
      <c r="HP36" s="17"/>
      <c r="HQ36" s="17"/>
      <c r="HR36" s="17"/>
      <c r="HS36" s="17"/>
      <c r="HT36" s="17"/>
      <c r="HU36" s="17"/>
      <c r="HV36" s="17"/>
      <c r="HW36" s="17"/>
      <c r="HX36" s="17"/>
      <c r="HY36" s="17"/>
      <c r="HZ36" s="17"/>
      <c r="IA36" s="17"/>
      <c r="IB36" s="17"/>
      <c r="IC36" s="17"/>
      <c r="ID36" s="17"/>
      <c r="IE36" s="17"/>
      <c r="IF36" s="17"/>
      <c r="IG36" s="17"/>
      <c r="IH36" s="17"/>
      <c r="II36" s="17"/>
      <c r="IJ36" s="17"/>
      <c r="IK36" s="17"/>
      <c r="IL36" s="17"/>
      <c r="IM36" s="17"/>
      <c r="IN36" s="17"/>
      <c r="IO36" s="17"/>
      <c r="IP36" s="17"/>
      <c r="IQ36" s="17"/>
      <c r="IR36" s="17"/>
      <c r="IS36" s="17"/>
      <c r="IT36" s="18"/>
    </row>
    <row r="37" spans="1:254" ht="15" customHeight="1">
      <c r="A37" s="19"/>
      <c r="B37" s="19"/>
      <c r="C37" s="19"/>
      <c r="D37" s="19"/>
      <c r="E37" s="19"/>
      <c r="F37" s="19"/>
      <c r="G37" s="19"/>
      <c r="H37" s="36"/>
      <c r="I37" s="19"/>
      <c r="J37" s="19"/>
      <c r="K37" s="19"/>
      <c r="L37" s="19"/>
      <c r="M37" s="19"/>
      <c r="N37" s="16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8"/>
    </row>
    <row r="38" spans="1:254" ht="15" customHeight="1">
      <c r="A38" s="28"/>
      <c r="B38" s="28"/>
      <c r="C38" s="28"/>
      <c r="D38" s="28"/>
      <c r="E38" s="28"/>
      <c r="F38" s="28"/>
      <c r="G38" s="28"/>
      <c r="H38" s="29"/>
      <c r="I38" s="28"/>
      <c r="J38" s="28"/>
      <c r="K38" s="28"/>
      <c r="L38" s="28"/>
      <c r="M38" s="28"/>
      <c r="N38" s="16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8"/>
    </row>
    <row r="39" spans="1:254" ht="15" customHeight="1">
      <c r="A39" s="11"/>
      <c r="B39" s="30" t="s">
        <v>59</v>
      </c>
      <c r="C39" s="11"/>
      <c r="D39" s="30" t="s">
        <v>60</v>
      </c>
      <c r="E39" s="30" t="s">
        <v>61</v>
      </c>
      <c r="F39" s="30" t="str">
        <f t="array" ref="F39">"110  "</f>
        <v xml:space="preserve">110  </v>
      </c>
      <c r="G39" s="12">
        <v>34</v>
      </c>
      <c r="H39" s="13"/>
      <c r="I39" s="12">
        <v>79</v>
      </c>
      <c r="J39" s="30" t="s">
        <v>15</v>
      </c>
      <c r="K39" s="31" t="s">
        <v>16</v>
      </c>
      <c r="L39" s="32">
        <v>4</v>
      </c>
      <c r="M39" s="33" t="s">
        <v>42</v>
      </c>
      <c r="N39" s="16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  <c r="DU39" s="17"/>
      <c r="DV39" s="17"/>
      <c r="DW39" s="17"/>
      <c r="DX39" s="17"/>
      <c r="DY39" s="17"/>
      <c r="DZ39" s="17"/>
      <c r="EA39" s="17"/>
      <c r="EB39" s="17"/>
      <c r="EC39" s="17"/>
      <c r="ED39" s="17"/>
      <c r="EE39" s="17"/>
      <c r="EF39" s="17"/>
      <c r="EG39" s="17"/>
      <c r="EH39" s="17"/>
      <c r="EI39" s="17"/>
      <c r="EJ39" s="17"/>
      <c r="EK39" s="17"/>
      <c r="EL39" s="17"/>
      <c r="EM39" s="17"/>
      <c r="EN39" s="17"/>
      <c r="EO39" s="17"/>
      <c r="EP39" s="17"/>
      <c r="EQ39" s="17"/>
      <c r="ER39" s="17"/>
      <c r="ES39" s="17"/>
      <c r="ET39" s="17"/>
      <c r="EU39" s="17"/>
      <c r="EV39" s="17"/>
      <c r="EW39" s="17"/>
      <c r="EX39" s="17"/>
      <c r="EY39" s="17"/>
      <c r="EZ39" s="17"/>
      <c r="FA39" s="17"/>
      <c r="FB39" s="17"/>
      <c r="FC39" s="17"/>
      <c r="FD39" s="17"/>
      <c r="FE39" s="17"/>
      <c r="FF39" s="17"/>
      <c r="FG39" s="17"/>
      <c r="FH39" s="17"/>
      <c r="FI39" s="17"/>
      <c r="FJ39" s="17"/>
      <c r="FK39" s="17"/>
      <c r="FL39" s="17"/>
      <c r="FM39" s="17"/>
      <c r="FN39" s="17"/>
      <c r="FO39" s="17"/>
      <c r="FP39" s="17"/>
      <c r="FQ39" s="17"/>
      <c r="FR39" s="17"/>
      <c r="FS39" s="17"/>
      <c r="FT39" s="17"/>
      <c r="FU39" s="17"/>
      <c r="FV39" s="17"/>
      <c r="FW39" s="17"/>
      <c r="FX39" s="17"/>
      <c r="FY39" s="17"/>
      <c r="FZ39" s="17"/>
      <c r="GA39" s="17"/>
      <c r="GB39" s="17"/>
      <c r="GC39" s="17"/>
      <c r="GD39" s="17"/>
      <c r="GE39" s="17"/>
      <c r="GF39" s="17"/>
      <c r="GG39" s="17"/>
      <c r="GH39" s="17"/>
      <c r="GI39" s="17"/>
      <c r="GJ39" s="17"/>
      <c r="GK39" s="17"/>
      <c r="GL39" s="17"/>
      <c r="GM39" s="17"/>
      <c r="GN39" s="17"/>
      <c r="GO39" s="17"/>
      <c r="GP39" s="17"/>
      <c r="GQ39" s="17"/>
      <c r="GR39" s="17"/>
      <c r="GS39" s="17"/>
      <c r="GT39" s="17"/>
      <c r="GU39" s="17"/>
      <c r="GV39" s="17"/>
      <c r="GW39" s="17"/>
      <c r="GX39" s="17"/>
      <c r="GY39" s="17"/>
      <c r="GZ39" s="17"/>
      <c r="HA39" s="17"/>
      <c r="HB39" s="17"/>
      <c r="HC39" s="17"/>
      <c r="HD39" s="17"/>
      <c r="HE39" s="17"/>
      <c r="HF39" s="17"/>
      <c r="HG39" s="17"/>
      <c r="HH39" s="17"/>
      <c r="HI39" s="17"/>
      <c r="HJ39" s="17"/>
      <c r="HK39" s="17"/>
      <c r="HL39" s="17"/>
      <c r="HM39" s="17"/>
      <c r="HN39" s="17"/>
      <c r="HO39" s="17"/>
      <c r="HP39" s="17"/>
      <c r="HQ39" s="17"/>
      <c r="HR39" s="17"/>
      <c r="HS39" s="17"/>
      <c r="HT39" s="17"/>
      <c r="HU39" s="17"/>
      <c r="HV39" s="17"/>
      <c r="HW39" s="17"/>
      <c r="HX39" s="17"/>
      <c r="HY39" s="17"/>
      <c r="HZ39" s="17"/>
      <c r="IA39" s="17"/>
      <c r="IB39" s="17"/>
      <c r="IC39" s="17"/>
      <c r="ID39" s="17"/>
      <c r="IE39" s="17"/>
      <c r="IF39" s="17"/>
      <c r="IG39" s="17"/>
      <c r="IH39" s="17"/>
      <c r="II39" s="17"/>
      <c r="IJ39" s="17"/>
      <c r="IK39" s="17"/>
      <c r="IL39" s="17"/>
      <c r="IM39" s="17"/>
      <c r="IN39" s="17"/>
      <c r="IO39" s="17"/>
      <c r="IP39" s="17"/>
      <c r="IQ39" s="17"/>
      <c r="IR39" s="17"/>
      <c r="IS39" s="17"/>
      <c r="IT39" s="18"/>
    </row>
    <row r="40" spans="1:254" ht="15" customHeight="1">
      <c r="A40" s="19"/>
      <c r="B40" s="24" t="s">
        <v>59</v>
      </c>
      <c r="C40" s="19"/>
      <c r="D40" s="24" t="s">
        <v>62</v>
      </c>
      <c r="E40" s="24" t="s">
        <v>63</v>
      </c>
      <c r="F40" s="24" t="str">
        <f t="array" ref="F40">"681  "</f>
        <v xml:space="preserve">681  </v>
      </c>
      <c r="G40" s="20"/>
      <c r="H40" s="21"/>
      <c r="I40" s="20"/>
      <c r="J40" s="24" t="s">
        <v>15</v>
      </c>
      <c r="K40" s="25" t="s">
        <v>16</v>
      </c>
      <c r="L40" s="26">
        <v>125</v>
      </c>
      <c r="M40" s="27" t="s">
        <v>64</v>
      </c>
      <c r="N40" s="16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8"/>
    </row>
    <row r="41" spans="1:254" ht="15" customHeight="1">
      <c r="A41" s="19"/>
      <c r="B41" s="19"/>
      <c r="C41" s="19"/>
      <c r="D41" s="19"/>
      <c r="E41" s="19"/>
      <c r="F41" s="19"/>
      <c r="G41" s="19"/>
      <c r="H41" s="36"/>
      <c r="I41" s="19"/>
      <c r="J41" s="19"/>
      <c r="K41" s="19"/>
      <c r="L41" s="19"/>
      <c r="M41" s="19"/>
      <c r="N41" s="16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8"/>
    </row>
    <row r="42" spans="1:254" ht="15" customHeight="1">
      <c r="A42" s="19"/>
      <c r="B42" s="19"/>
      <c r="C42" s="19"/>
      <c r="D42" s="19"/>
      <c r="E42" s="19"/>
      <c r="F42" s="19"/>
      <c r="G42" s="19"/>
      <c r="H42" s="36"/>
      <c r="I42" s="19"/>
      <c r="J42" s="19"/>
      <c r="K42" s="19"/>
      <c r="L42" s="19"/>
      <c r="M42" s="19"/>
      <c r="N42" s="16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8"/>
    </row>
    <row r="43" spans="1:254" ht="15" customHeight="1">
      <c r="A43" s="28"/>
      <c r="B43" s="28"/>
      <c r="C43" s="28"/>
      <c r="D43" s="28"/>
      <c r="E43" s="28"/>
      <c r="F43" s="28"/>
      <c r="G43" s="28"/>
      <c r="H43" s="29"/>
      <c r="I43" s="28"/>
      <c r="J43" s="28"/>
      <c r="K43" s="28"/>
      <c r="L43" s="28"/>
      <c r="M43" s="28"/>
      <c r="N43" s="16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8"/>
    </row>
    <row r="44" spans="1:254" ht="15" customHeight="1">
      <c r="A44" s="11"/>
      <c r="B44" s="30" t="s">
        <v>65</v>
      </c>
      <c r="C44" s="11"/>
      <c r="D44" s="30" t="s">
        <v>66</v>
      </c>
      <c r="E44" s="30" t="s">
        <v>23</v>
      </c>
      <c r="F44" s="30" t="str">
        <f t="array" ref="F44">"001  "</f>
        <v xml:space="preserve">001  </v>
      </c>
      <c r="G44" s="12">
        <v>45</v>
      </c>
      <c r="H44" s="13"/>
      <c r="I44" s="12">
        <v>99</v>
      </c>
      <c r="J44" s="30" t="s">
        <v>15</v>
      </c>
      <c r="K44" s="31" t="s">
        <v>16</v>
      </c>
      <c r="L44" s="32">
        <v>1204</v>
      </c>
      <c r="M44" s="33" t="s">
        <v>67</v>
      </c>
      <c r="N44" s="16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8"/>
    </row>
    <row r="45" spans="1:254" ht="15" customHeight="1">
      <c r="A45" s="19"/>
      <c r="B45" s="24" t="s">
        <v>65</v>
      </c>
      <c r="C45" s="19"/>
      <c r="D45" s="24" t="s">
        <v>68</v>
      </c>
      <c r="E45" s="24" t="s">
        <v>69</v>
      </c>
      <c r="F45" s="24" t="str">
        <f t="array" ref="F45">"150  "</f>
        <v xml:space="preserve">150  </v>
      </c>
      <c r="G45" s="20"/>
      <c r="H45" s="21"/>
      <c r="I45" s="20"/>
      <c r="J45" s="24" t="s">
        <v>15</v>
      </c>
      <c r="K45" s="25" t="s">
        <v>16</v>
      </c>
      <c r="L45" s="26">
        <v>571</v>
      </c>
      <c r="M45" s="27" t="s">
        <v>70</v>
      </c>
      <c r="N45" s="16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/>
      <c r="DM45" s="17"/>
      <c r="DN45" s="17"/>
      <c r="DO45" s="17"/>
      <c r="DP45" s="17"/>
      <c r="DQ45" s="17"/>
      <c r="DR45" s="17"/>
      <c r="DS45" s="17"/>
      <c r="DT45" s="17"/>
      <c r="DU45" s="17"/>
      <c r="DV45" s="17"/>
      <c r="DW45" s="17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17"/>
      <c r="EI45" s="17"/>
      <c r="EJ45" s="17"/>
      <c r="EK45" s="17"/>
      <c r="EL45" s="17"/>
      <c r="EM45" s="17"/>
      <c r="EN45" s="17"/>
      <c r="EO45" s="17"/>
      <c r="EP45" s="17"/>
      <c r="EQ45" s="17"/>
      <c r="ER45" s="17"/>
      <c r="ES45" s="17"/>
      <c r="ET45" s="17"/>
      <c r="EU45" s="17"/>
      <c r="EV45" s="17"/>
      <c r="EW45" s="17"/>
      <c r="EX45" s="17"/>
      <c r="EY45" s="17"/>
      <c r="EZ45" s="17"/>
      <c r="FA45" s="17"/>
      <c r="FB45" s="17"/>
      <c r="FC45" s="17"/>
      <c r="FD45" s="17"/>
      <c r="FE45" s="17"/>
      <c r="FF45" s="17"/>
      <c r="FG45" s="17"/>
      <c r="FH45" s="17"/>
      <c r="FI45" s="17"/>
      <c r="FJ45" s="17"/>
      <c r="FK45" s="17"/>
      <c r="FL45" s="17"/>
      <c r="FM45" s="17"/>
      <c r="FN45" s="17"/>
      <c r="FO45" s="17"/>
      <c r="FP45" s="17"/>
      <c r="FQ45" s="17"/>
      <c r="FR45" s="17"/>
      <c r="FS45" s="17"/>
      <c r="FT45" s="17"/>
      <c r="FU45" s="17"/>
      <c r="FV45" s="17"/>
      <c r="FW45" s="17"/>
      <c r="FX45" s="17"/>
      <c r="FY45" s="17"/>
      <c r="FZ45" s="17"/>
      <c r="GA45" s="17"/>
      <c r="GB45" s="17"/>
      <c r="GC45" s="17"/>
      <c r="GD45" s="17"/>
      <c r="GE45" s="17"/>
      <c r="GF45" s="17"/>
      <c r="GG45" s="17"/>
      <c r="GH45" s="17"/>
      <c r="GI45" s="17"/>
      <c r="GJ45" s="17"/>
      <c r="GK45" s="17"/>
      <c r="GL45" s="17"/>
      <c r="GM45" s="17"/>
      <c r="GN45" s="17"/>
      <c r="GO45" s="17"/>
      <c r="GP45" s="17"/>
      <c r="GQ45" s="17"/>
      <c r="GR45" s="17"/>
      <c r="GS45" s="17"/>
      <c r="GT45" s="17"/>
      <c r="GU45" s="17"/>
      <c r="GV45" s="17"/>
      <c r="GW45" s="17"/>
      <c r="GX45" s="17"/>
      <c r="GY45" s="17"/>
      <c r="GZ45" s="17"/>
      <c r="HA45" s="17"/>
      <c r="HB45" s="17"/>
      <c r="HC45" s="17"/>
      <c r="HD45" s="17"/>
      <c r="HE45" s="17"/>
      <c r="HF45" s="17"/>
      <c r="HG45" s="17"/>
      <c r="HH45" s="17"/>
      <c r="HI45" s="17"/>
      <c r="HJ45" s="17"/>
      <c r="HK45" s="17"/>
      <c r="HL45" s="17"/>
      <c r="HM45" s="17"/>
      <c r="HN45" s="17"/>
      <c r="HO45" s="17"/>
      <c r="HP45" s="17"/>
      <c r="HQ45" s="17"/>
      <c r="HR45" s="17"/>
      <c r="HS45" s="17"/>
      <c r="HT45" s="17"/>
      <c r="HU45" s="17"/>
      <c r="HV45" s="17"/>
      <c r="HW45" s="17"/>
      <c r="HX45" s="17"/>
      <c r="HY45" s="17"/>
      <c r="HZ45" s="17"/>
      <c r="IA45" s="17"/>
      <c r="IB45" s="17"/>
      <c r="IC45" s="17"/>
      <c r="ID45" s="17"/>
      <c r="IE45" s="17"/>
      <c r="IF45" s="17"/>
      <c r="IG45" s="17"/>
      <c r="IH45" s="17"/>
      <c r="II45" s="17"/>
      <c r="IJ45" s="17"/>
      <c r="IK45" s="17"/>
      <c r="IL45" s="17"/>
      <c r="IM45" s="17"/>
      <c r="IN45" s="17"/>
      <c r="IO45" s="17"/>
      <c r="IP45" s="17"/>
      <c r="IQ45" s="17"/>
      <c r="IR45" s="17"/>
      <c r="IS45" s="17"/>
      <c r="IT45" s="18"/>
    </row>
    <row r="46" spans="1:254" ht="15" customHeight="1">
      <c r="A46" s="19"/>
      <c r="B46" s="24" t="s">
        <v>65</v>
      </c>
      <c r="C46" s="19"/>
      <c r="D46" s="24" t="s">
        <v>71</v>
      </c>
      <c r="E46" s="24" t="s">
        <v>72</v>
      </c>
      <c r="F46" s="24" t="str">
        <f t="array" ref="F46">"142  "</f>
        <v xml:space="preserve">142  </v>
      </c>
      <c r="G46" s="20"/>
      <c r="H46" s="21"/>
      <c r="I46" s="20"/>
      <c r="J46" s="24" t="s">
        <v>15</v>
      </c>
      <c r="K46" s="25" t="s">
        <v>16</v>
      </c>
      <c r="L46" s="26">
        <v>761</v>
      </c>
      <c r="M46" s="27" t="s">
        <v>73</v>
      </c>
      <c r="N46" s="16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8"/>
    </row>
    <row r="47" spans="1:254" ht="15" customHeight="1">
      <c r="A47" s="19"/>
      <c r="B47" s="19"/>
      <c r="C47" s="19"/>
      <c r="D47" s="19"/>
      <c r="E47" s="19"/>
      <c r="F47" s="19"/>
      <c r="G47" s="19"/>
      <c r="H47" s="36"/>
      <c r="I47" s="19"/>
      <c r="J47" s="19"/>
      <c r="K47" s="19"/>
      <c r="L47" s="19"/>
      <c r="M47" s="19"/>
      <c r="N47" s="16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8"/>
    </row>
    <row r="48" spans="1:254" ht="15" customHeight="1">
      <c r="A48" s="28"/>
      <c r="B48" s="28"/>
      <c r="C48" s="28"/>
      <c r="D48" s="28"/>
      <c r="E48" s="28"/>
      <c r="F48" s="28"/>
      <c r="G48" s="28"/>
      <c r="H48" s="29"/>
      <c r="I48" s="28"/>
      <c r="J48" s="28"/>
      <c r="K48" s="28"/>
      <c r="L48" s="28"/>
      <c r="M48" s="28"/>
      <c r="N48" s="16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8"/>
    </row>
    <row r="49" spans="1:254" ht="15" customHeight="1">
      <c r="A49" s="11"/>
      <c r="B49" s="30" t="s">
        <v>74</v>
      </c>
      <c r="C49" s="11"/>
      <c r="D49" s="30" t="s">
        <v>75</v>
      </c>
      <c r="E49" s="30" t="s">
        <v>76</v>
      </c>
      <c r="F49" s="30" t="str">
        <f t="array" ref="F49">"002  "</f>
        <v xml:space="preserve">002  </v>
      </c>
      <c r="G49" s="12">
        <v>45</v>
      </c>
      <c r="H49" s="13"/>
      <c r="I49" s="12">
        <v>99</v>
      </c>
      <c r="J49" s="30" t="s">
        <v>15</v>
      </c>
      <c r="K49" s="31" t="s">
        <v>16</v>
      </c>
      <c r="L49" s="32">
        <v>920</v>
      </c>
      <c r="M49" s="33" t="s">
        <v>77</v>
      </c>
      <c r="N49" s="16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  <c r="DT49" s="17"/>
      <c r="DU49" s="17"/>
      <c r="DV49" s="17"/>
      <c r="DW49" s="17"/>
      <c r="DX49" s="17"/>
      <c r="DY49" s="17"/>
      <c r="DZ49" s="17"/>
      <c r="EA49" s="17"/>
      <c r="EB49" s="17"/>
      <c r="EC49" s="17"/>
      <c r="ED49" s="17"/>
      <c r="EE49" s="17"/>
      <c r="EF49" s="17"/>
      <c r="EG49" s="17"/>
      <c r="EH49" s="17"/>
      <c r="EI49" s="17"/>
      <c r="EJ49" s="17"/>
      <c r="EK49" s="17"/>
      <c r="EL49" s="17"/>
      <c r="EM49" s="17"/>
      <c r="EN49" s="17"/>
      <c r="EO49" s="17"/>
      <c r="EP49" s="17"/>
      <c r="EQ49" s="17"/>
      <c r="ER49" s="17"/>
      <c r="ES49" s="17"/>
      <c r="ET49" s="17"/>
      <c r="EU49" s="17"/>
      <c r="EV49" s="17"/>
      <c r="EW49" s="17"/>
      <c r="EX49" s="17"/>
      <c r="EY49" s="17"/>
      <c r="EZ49" s="17"/>
      <c r="FA49" s="17"/>
      <c r="FB49" s="17"/>
      <c r="FC49" s="17"/>
      <c r="FD49" s="17"/>
      <c r="FE49" s="17"/>
      <c r="FF49" s="17"/>
      <c r="FG49" s="17"/>
      <c r="FH49" s="17"/>
      <c r="FI49" s="17"/>
      <c r="FJ49" s="17"/>
      <c r="FK49" s="17"/>
      <c r="FL49" s="17"/>
      <c r="FM49" s="17"/>
      <c r="FN49" s="17"/>
      <c r="FO49" s="17"/>
      <c r="FP49" s="17"/>
      <c r="FQ49" s="17"/>
      <c r="FR49" s="17"/>
      <c r="FS49" s="17"/>
      <c r="FT49" s="17"/>
      <c r="FU49" s="17"/>
      <c r="FV49" s="17"/>
      <c r="FW49" s="17"/>
      <c r="FX49" s="17"/>
      <c r="FY49" s="17"/>
      <c r="FZ49" s="17"/>
      <c r="GA49" s="17"/>
      <c r="GB49" s="17"/>
      <c r="GC49" s="17"/>
      <c r="GD49" s="17"/>
      <c r="GE49" s="17"/>
      <c r="GF49" s="17"/>
      <c r="GG49" s="17"/>
      <c r="GH49" s="17"/>
      <c r="GI49" s="17"/>
      <c r="GJ49" s="17"/>
      <c r="GK49" s="17"/>
      <c r="GL49" s="17"/>
      <c r="GM49" s="17"/>
      <c r="GN49" s="17"/>
      <c r="GO49" s="17"/>
      <c r="GP49" s="17"/>
      <c r="GQ49" s="17"/>
      <c r="GR49" s="17"/>
      <c r="GS49" s="17"/>
      <c r="GT49" s="17"/>
      <c r="GU49" s="17"/>
      <c r="GV49" s="17"/>
      <c r="GW49" s="17"/>
      <c r="GX49" s="17"/>
      <c r="GY49" s="17"/>
      <c r="GZ49" s="17"/>
      <c r="HA49" s="17"/>
      <c r="HB49" s="17"/>
      <c r="HC49" s="17"/>
      <c r="HD49" s="17"/>
      <c r="HE49" s="17"/>
      <c r="HF49" s="17"/>
      <c r="HG49" s="17"/>
      <c r="HH49" s="17"/>
      <c r="HI49" s="17"/>
      <c r="HJ49" s="17"/>
      <c r="HK49" s="17"/>
      <c r="HL49" s="17"/>
      <c r="HM49" s="17"/>
      <c r="HN49" s="17"/>
      <c r="HO49" s="17"/>
      <c r="HP49" s="17"/>
      <c r="HQ49" s="17"/>
      <c r="HR49" s="17"/>
      <c r="HS49" s="17"/>
      <c r="HT49" s="17"/>
      <c r="HU49" s="17"/>
      <c r="HV49" s="17"/>
      <c r="HW49" s="17"/>
      <c r="HX49" s="17"/>
      <c r="HY49" s="17"/>
      <c r="HZ49" s="17"/>
      <c r="IA49" s="17"/>
      <c r="IB49" s="17"/>
      <c r="IC49" s="17"/>
      <c r="ID49" s="17"/>
      <c r="IE49" s="17"/>
      <c r="IF49" s="17"/>
      <c r="IG49" s="17"/>
      <c r="IH49" s="17"/>
      <c r="II49" s="17"/>
      <c r="IJ49" s="17"/>
      <c r="IK49" s="17"/>
      <c r="IL49" s="17"/>
      <c r="IM49" s="17"/>
      <c r="IN49" s="17"/>
      <c r="IO49" s="17"/>
      <c r="IP49" s="17"/>
      <c r="IQ49" s="17"/>
      <c r="IR49" s="17"/>
      <c r="IS49" s="17"/>
      <c r="IT49" s="18"/>
    </row>
    <row r="50" spans="1:254" ht="15" customHeight="1">
      <c r="A50" s="19"/>
      <c r="B50" s="24" t="s">
        <v>74</v>
      </c>
      <c r="C50" s="19"/>
      <c r="D50" s="24" t="s">
        <v>78</v>
      </c>
      <c r="E50" s="24" t="s">
        <v>26</v>
      </c>
      <c r="F50" s="24" t="str">
        <f t="array" ref="F50">"300  "</f>
        <v xml:space="preserve">300  </v>
      </c>
      <c r="G50" s="20"/>
      <c r="H50" s="21"/>
      <c r="I50" s="20"/>
      <c r="J50" s="24" t="s">
        <v>15</v>
      </c>
      <c r="K50" s="25" t="s">
        <v>16</v>
      </c>
      <c r="L50" s="26">
        <v>586</v>
      </c>
      <c r="M50" s="27" t="s">
        <v>79</v>
      </c>
      <c r="N50" s="16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17"/>
      <c r="EF50" s="17"/>
      <c r="EG50" s="17"/>
      <c r="EH50" s="17"/>
      <c r="EI50" s="17"/>
      <c r="EJ50" s="17"/>
      <c r="EK50" s="17"/>
      <c r="EL50" s="17"/>
      <c r="EM50" s="17"/>
      <c r="EN50" s="17"/>
      <c r="EO50" s="17"/>
      <c r="EP50" s="17"/>
      <c r="EQ50" s="17"/>
      <c r="ER50" s="17"/>
      <c r="ES50" s="17"/>
      <c r="ET50" s="17"/>
      <c r="EU50" s="17"/>
      <c r="EV50" s="17"/>
      <c r="EW50" s="17"/>
      <c r="EX50" s="17"/>
      <c r="EY50" s="17"/>
      <c r="EZ50" s="17"/>
      <c r="FA50" s="17"/>
      <c r="FB50" s="17"/>
      <c r="FC50" s="17"/>
      <c r="FD50" s="17"/>
      <c r="FE50" s="17"/>
      <c r="FF50" s="17"/>
      <c r="FG50" s="17"/>
      <c r="FH50" s="17"/>
      <c r="FI50" s="17"/>
      <c r="FJ50" s="17"/>
      <c r="FK50" s="17"/>
      <c r="FL50" s="17"/>
      <c r="FM50" s="17"/>
      <c r="FN50" s="17"/>
      <c r="FO50" s="17"/>
      <c r="FP50" s="17"/>
      <c r="FQ50" s="17"/>
      <c r="FR50" s="17"/>
      <c r="FS50" s="17"/>
      <c r="FT50" s="17"/>
      <c r="FU50" s="17"/>
      <c r="FV50" s="17"/>
      <c r="FW50" s="17"/>
      <c r="FX50" s="17"/>
      <c r="FY50" s="17"/>
      <c r="FZ50" s="17"/>
      <c r="GA50" s="17"/>
      <c r="GB50" s="17"/>
      <c r="GC50" s="17"/>
      <c r="GD50" s="17"/>
      <c r="GE50" s="17"/>
      <c r="GF50" s="17"/>
      <c r="GG50" s="17"/>
      <c r="GH50" s="17"/>
      <c r="GI50" s="17"/>
      <c r="GJ50" s="17"/>
      <c r="GK50" s="17"/>
      <c r="GL50" s="17"/>
      <c r="GM50" s="17"/>
      <c r="GN50" s="17"/>
      <c r="GO50" s="17"/>
      <c r="GP50" s="17"/>
      <c r="GQ50" s="17"/>
      <c r="GR50" s="17"/>
      <c r="GS50" s="17"/>
      <c r="GT50" s="17"/>
      <c r="GU50" s="17"/>
      <c r="GV50" s="17"/>
      <c r="GW50" s="17"/>
      <c r="GX50" s="17"/>
      <c r="GY50" s="17"/>
      <c r="GZ50" s="17"/>
      <c r="HA50" s="17"/>
      <c r="HB50" s="17"/>
      <c r="HC50" s="17"/>
      <c r="HD50" s="17"/>
      <c r="HE50" s="17"/>
      <c r="HF50" s="17"/>
      <c r="HG50" s="17"/>
      <c r="HH50" s="17"/>
      <c r="HI50" s="17"/>
      <c r="HJ50" s="17"/>
      <c r="HK50" s="17"/>
      <c r="HL50" s="17"/>
      <c r="HM50" s="17"/>
      <c r="HN50" s="17"/>
      <c r="HO50" s="17"/>
      <c r="HP50" s="17"/>
      <c r="HQ50" s="17"/>
      <c r="HR50" s="17"/>
      <c r="HS50" s="17"/>
      <c r="HT50" s="17"/>
      <c r="HU50" s="17"/>
      <c r="HV50" s="17"/>
      <c r="HW50" s="17"/>
      <c r="HX50" s="17"/>
      <c r="HY50" s="17"/>
      <c r="HZ50" s="17"/>
      <c r="IA50" s="17"/>
      <c r="IB50" s="17"/>
      <c r="IC50" s="17"/>
      <c r="ID50" s="17"/>
      <c r="IE50" s="17"/>
      <c r="IF50" s="17"/>
      <c r="IG50" s="17"/>
      <c r="IH50" s="17"/>
      <c r="II50" s="17"/>
      <c r="IJ50" s="17"/>
      <c r="IK50" s="17"/>
      <c r="IL50" s="17"/>
      <c r="IM50" s="17"/>
      <c r="IN50" s="17"/>
      <c r="IO50" s="17"/>
      <c r="IP50" s="17"/>
      <c r="IQ50" s="17"/>
      <c r="IR50" s="17"/>
      <c r="IS50" s="17"/>
      <c r="IT50" s="18"/>
    </row>
    <row r="51" spans="1:254" ht="15" customHeight="1">
      <c r="A51" s="19"/>
      <c r="B51" s="24" t="s">
        <v>74</v>
      </c>
      <c r="C51" s="19"/>
      <c r="D51" s="24" t="s">
        <v>80</v>
      </c>
      <c r="E51" s="24" t="s">
        <v>81</v>
      </c>
      <c r="F51" s="24" t="str">
        <f t="array" ref="F51">"600  "</f>
        <v xml:space="preserve">600  </v>
      </c>
      <c r="G51" s="20"/>
      <c r="H51" s="21"/>
      <c r="I51" s="20"/>
      <c r="J51" s="24" t="s">
        <v>15</v>
      </c>
      <c r="K51" s="25" t="s">
        <v>16</v>
      </c>
      <c r="L51" s="26">
        <v>580</v>
      </c>
      <c r="M51" s="27" t="s">
        <v>82</v>
      </c>
      <c r="N51" s="16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  <c r="CQ51" s="17"/>
      <c r="CR51" s="17"/>
      <c r="CS51" s="17"/>
      <c r="CT51" s="17"/>
      <c r="CU51" s="17"/>
      <c r="CV51" s="17"/>
      <c r="CW51" s="17"/>
      <c r="CX51" s="17"/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17"/>
      <c r="DO51" s="17"/>
      <c r="DP51" s="17"/>
      <c r="DQ51" s="17"/>
      <c r="DR51" s="17"/>
      <c r="DS51" s="17"/>
      <c r="DT51" s="17"/>
      <c r="DU51" s="17"/>
      <c r="DV51" s="17"/>
      <c r="DW51" s="17"/>
      <c r="DX51" s="17"/>
      <c r="DY51" s="17"/>
      <c r="DZ51" s="17"/>
      <c r="EA51" s="17"/>
      <c r="EB51" s="17"/>
      <c r="EC51" s="17"/>
      <c r="ED51" s="17"/>
      <c r="EE51" s="17"/>
      <c r="EF51" s="17"/>
      <c r="EG51" s="17"/>
      <c r="EH51" s="17"/>
      <c r="EI51" s="17"/>
      <c r="EJ51" s="17"/>
      <c r="EK51" s="17"/>
      <c r="EL51" s="17"/>
      <c r="EM51" s="17"/>
      <c r="EN51" s="17"/>
      <c r="EO51" s="17"/>
      <c r="EP51" s="17"/>
      <c r="EQ51" s="17"/>
      <c r="ER51" s="17"/>
      <c r="ES51" s="17"/>
      <c r="ET51" s="17"/>
      <c r="EU51" s="17"/>
      <c r="EV51" s="17"/>
      <c r="EW51" s="17"/>
      <c r="EX51" s="17"/>
      <c r="EY51" s="17"/>
      <c r="EZ51" s="17"/>
      <c r="FA51" s="17"/>
      <c r="FB51" s="17"/>
      <c r="FC51" s="17"/>
      <c r="FD51" s="17"/>
      <c r="FE51" s="17"/>
      <c r="FF51" s="17"/>
      <c r="FG51" s="17"/>
      <c r="FH51" s="17"/>
      <c r="FI51" s="17"/>
      <c r="FJ51" s="17"/>
      <c r="FK51" s="17"/>
      <c r="FL51" s="17"/>
      <c r="FM51" s="17"/>
      <c r="FN51" s="17"/>
      <c r="FO51" s="17"/>
      <c r="FP51" s="17"/>
      <c r="FQ51" s="17"/>
      <c r="FR51" s="17"/>
      <c r="FS51" s="17"/>
      <c r="FT51" s="17"/>
      <c r="FU51" s="17"/>
      <c r="FV51" s="17"/>
      <c r="FW51" s="17"/>
      <c r="FX51" s="17"/>
      <c r="FY51" s="17"/>
      <c r="FZ51" s="17"/>
      <c r="GA51" s="17"/>
      <c r="GB51" s="17"/>
      <c r="GC51" s="17"/>
      <c r="GD51" s="17"/>
      <c r="GE51" s="17"/>
      <c r="GF51" s="17"/>
      <c r="GG51" s="17"/>
      <c r="GH51" s="17"/>
      <c r="GI51" s="17"/>
      <c r="GJ51" s="17"/>
      <c r="GK51" s="17"/>
      <c r="GL51" s="17"/>
      <c r="GM51" s="17"/>
      <c r="GN51" s="17"/>
      <c r="GO51" s="17"/>
      <c r="GP51" s="17"/>
      <c r="GQ51" s="17"/>
      <c r="GR51" s="17"/>
      <c r="GS51" s="17"/>
      <c r="GT51" s="17"/>
      <c r="GU51" s="17"/>
      <c r="GV51" s="17"/>
      <c r="GW51" s="17"/>
      <c r="GX51" s="17"/>
      <c r="GY51" s="17"/>
      <c r="GZ51" s="17"/>
      <c r="HA51" s="17"/>
      <c r="HB51" s="17"/>
      <c r="HC51" s="17"/>
      <c r="HD51" s="17"/>
      <c r="HE51" s="17"/>
      <c r="HF51" s="17"/>
      <c r="HG51" s="17"/>
      <c r="HH51" s="17"/>
      <c r="HI51" s="17"/>
      <c r="HJ51" s="17"/>
      <c r="HK51" s="17"/>
      <c r="HL51" s="17"/>
      <c r="HM51" s="17"/>
      <c r="HN51" s="17"/>
      <c r="HO51" s="17"/>
      <c r="HP51" s="17"/>
      <c r="HQ51" s="17"/>
      <c r="HR51" s="17"/>
      <c r="HS51" s="17"/>
      <c r="HT51" s="17"/>
      <c r="HU51" s="17"/>
      <c r="HV51" s="17"/>
      <c r="HW51" s="17"/>
      <c r="HX51" s="17"/>
      <c r="HY51" s="17"/>
      <c r="HZ51" s="17"/>
      <c r="IA51" s="17"/>
      <c r="IB51" s="17"/>
      <c r="IC51" s="17"/>
      <c r="ID51" s="17"/>
      <c r="IE51" s="17"/>
      <c r="IF51" s="17"/>
      <c r="IG51" s="17"/>
      <c r="IH51" s="17"/>
      <c r="II51" s="17"/>
      <c r="IJ51" s="17"/>
      <c r="IK51" s="17"/>
      <c r="IL51" s="17"/>
      <c r="IM51" s="17"/>
      <c r="IN51" s="17"/>
      <c r="IO51" s="17"/>
      <c r="IP51" s="17"/>
      <c r="IQ51" s="17"/>
      <c r="IR51" s="17"/>
      <c r="IS51" s="17"/>
      <c r="IT51" s="18"/>
    </row>
    <row r="52" spans="1:254" ht="15" customHeight="1">
      <c r="A52" s="19"/>
      <c r="B52" s="24" t="s">
        <v>74</v>
      </c>
      <c r="C52" s="19"/>
      <c r="D52" s="24" t="s">
        <v>83</v>
      </c>
      <c r="E52" s="24" t="s">
        <v>69</v>
      </c>
      <c r="F52" s="24" t="str">
        <f t="array" ref="F52">"150  "</f>
        <v xml:space="preserve">150  </v>
      </c>
      <c r="G52" s="20"/>
      <c r="H52" s="21"/>
      <c r="I52" s="20"/>
      <c r="J52" s="24" t="s">
        <v>15</v>
      </c>
      <c r="K52" s="25" t="s">
        <v>16</v>
      </c>
      <c r="L52" s="26">
        <v>1054</v>
      </c>
      <c r="M52" s="27" t="s">
        <v>84</v>
      </c>
      <c r="N52" s="16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  <c r="EY52" s="17"/>
      <c r="EZ52" s="17"/>
      <c r="FA52" s="17"/>
      <c r="FB52" s="17"/>
      <c r="FC52" s="17"/>
      <c r="FD52" s="17"/>
      <c r="FE52" s="17"/>
      <c r="FF52" s="17"/>
      <c r="FG52" s="17"/>
      <c r="FH52" s="17"/>
      <c r="FI52" s="17"/>
      <c r="FJ52" s="17"/>
      <c r="FK52" s="17"/>
      <c r="FL52" s="17"/>
      <c r="FM52" s="17"/>
      <c r="FN52" s="17"/>
      <c r="FO52" s="17"/>
      <c r="FP52" s="17"/>
      <c r="FQ52" s="17"/>
      <c r="FR52" s="17"/>
      <c r="FS52" s="17"/>
      <c r="FT52" s="17"/>
      <c r="FU52" s="17"/>
      <c r="FV52" s="17"/>
      <c r="FW52" s="17"/>
      <c r="FX52" s="17"/>
      <c r="FY52" s="17"/>
      <c r="FZ52" s="17"/>
      <c r="GA52" s="17"/>
      <c r="GB52" s="17"/>
      <c r="GC52" s="17"/>
      <c r="GD52" s="17"/>
      <c r="GE52" s="17"/>
      <c r="GF52" s="17"/>
      <c r="GG52" s="17"/>
      <c r="GH52" s="17"/>
      <c r="GI52" s="17"/>
      <c r="GJ52" s="17"/>
      <c r="GK52" s="17"/>
      <c r="GL52" s="17"/>
      <c r="GM52" s="17"/>
      <c r="GN52" s="17"/>
      <c r="GO52" s="17"/>
      <c r="GP52" s="17"/>
      <c r="GQ52" s="17"/>
      <c r="GR52" s="17"/>
      <c r="GS52" s="17"/>
      <c r="GT52" s="17"/>
      <c r="GU52" s="17"/>
      <c r="GV52" s="17"/>
      <c r="GW52" s="17"/>
      <c r="GX52" s="17"/>
      <c r="GY52" s="17"/>
      <c r="GZ52" s="17"/>
      <c r="HA52" s="17"/>
      <c r="HB52" s="17"/>
      <c r="HC52" s="17"/>
      <c r="HD52" s="17"/>
      <c r="HE52" s="17"/>
      <c r="HF52" s="17"/>
      <c r="HG52" s="17"/>
      <c r="HH52" s="17"/>
      <c r="HI52" s="17"/>
      <c r="HJ52" s="17"/>
      <c r="HK52" s="17"/>
      <c r="HL52" s="17"/>
      <c r="HM52" s="17"/>
      <c r="HN52" s="17"/>
      <c r="HO52" s="17"/>
      <c r="HP52" s="17"/>
      <c r="HQ52" s="17"/>
      <c r="HR52" s="17"/>
      <c r="HS52" s="17"/>
      <c r="HT52" s="17"/>
      <c r="HU52" s="17"/>
      <c r="HV52" s="17"/>
      <c r="HW52" s="17"/>
      <c r="HX52" s="17"/>
      <c r="HY52" s="17"/>
      <c r="HZ52" s="17"/>
      <c r="IA52" s="17"/>
      <c r="IB52" s="17"/>
      <c r="IC52" s="17"/>
      <c r="ID52" s="17"/>
      <c r="IE52" s="17"/>
      <c r="IF52" s="17"/>
      <c r="IG52" s="17"/>
      <c r="IH52" s="17"/>
      <c r="II52" s="17"/>
      <c r="IJ52" s="17"/>
      <c r="IK52" s="17"/>
      <c r="IL52" s="17"/>
      <c r="IM52" s="17"/>
      <c r="IN52" s="17"/>
      <c r="IO52" s="17"/>
      <c r="IP52" s="17"/>
      <c r="IQ52" s="17"/>
      <c r="IR52" s="17"/>
      <c r="IS52" s="17"/>
      <c r="IT52" s="18"/>
    </row>
    <row r="53" spans="1:254" ht="15" customHeight="1">
      <c r="A53" s="28"/>
      <c r="B53" s="28"/>
      <c r="C53" s="28"/>
      <c r="D53" s="28"/>
      <c r="E53" s="28"/>
      <c r="F53" s="28"/>
      <c r="G53" s="28"/>
      <c r="H53" s="29"/>
      <c r="I53" s="28"/>
      <c r="J53" s="28"/>
      <c r="K53" s="28"/>
      <c r="L53" s="28"/>
      <c r="M53" s="28"/>
      <c r="N53" s="41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42"/>
      <c r="BZ53" s="42"/>
      <c r="CA53" s="42"/>
      <c r="CB53" s="42"/>
      <c r="CC53" s="42"/>
      <c r="CD53" s="42"/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Q53" s="42"/>
      <c r="CR53" s="42"/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42"/>
      <c r="DF53" s="42"/>
      <c r="DG53" s="42"/>
      <c r="DH53" s="42"/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U53" s="42"/>
      <c r="DV53" s="42"/>
      <c r="DW53" s="42"/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42"/>
      <c r="EK53" s="42"/>
      <c r="EL53" s="42"/>
      <c r="EM53" s="42"/>
      <c r="EN53" s="42"/>
      <c r="EO53" s="42"/>
      <c r="EP53" s="42"/>
      <c r="EQ53" s="42"/>
      <c r="ER53" s="42"/>
      <c r="ES53" s="42"/>
      <c r="ET53" s="42"/>
      <c r="EU53" s="42"/>
      <c r="EV53" s="42"/>
      <c r="EW53" s="42"/>
      <c r="EX53" s="42"/>
      <c r="EY53" s="42"/>
      <c r="EZ53" s="42"/>
      <c r="FA53" s="42"/>
      <c r="FB53" s="42"/>
      <c r="FC53" s="42"/>
      <c r="FD53" s="42"/>
      <c r="FE53" s="42"/>
      <c r="FF53" s="42"/>
      <c r="FG53" s="42"/>
      <c r="FH53" s="42"/>
      <c r="FI53" s="42"/>
      <c r="FJ53" s="42"/>
      <c r="FK53" s="42"/>
      <c r="FL53" s="42"/>
      <c r="FM53" s="42"/>
      <c r="FN53" s="42"/>
      <c r="FO53" s="42"/>
      <c r="FP53" s="42"/>
      <c r="FQ53" s="42"/>
      <c r="FR53" s="42"/>
      <c r="FS53" s="42"/>
      <c r="FT53" s="42"/>
      <c r="FU53" s="42"/>
      <c r="FV53" s="42"/>
      <c r="FW53" s="42"/>
      <c r="FX53" s="42"/>
      <c r="FY53" s="42"/>
      <c r="FZ53" s="42"/>
      <c r="GA53" s="42"/>
      <c r="GB53" s="42"/>
      <c r="GC53" s="42"/>
      <c r="GD53" s="42"/>
      <c r="GE53" s="42"/>
      <c r="GF53" s="42"/>
      <c r="GG53" s="42"/>
      <c r="GH53" s="42"/>
      <c r="GI53" s="42"/>
      <c r="GJ53" s="42"/>
      <c r="GK53" s="42"/>
      <c r="GL53" s="42"/>
      <c r="GM53" s="42"/>
      <c r="GN53" s="42"/>
      <c r="GO53" s="42"/>
      <c r="GP53" s="42"/>
      <c r="GQ53" s="42"/>
      <c r="GR53" s="42"/>
      <c r="GS53" s="42"/>
      <c r="GT53" s="42"/>
      <c r="GU53" s="42"/>
      <c r="GV53" s="42"/>
      <c r="GW53" s="42"/>
      <c r="GX53" s="42"/>
      <c r="GY53" s="42"/>
      <c r="GZ53" s="42"/>
      <c r="HA53" s="42"/>
      <c r="HB53" s="42"/>
      <c r="HC53" s="42"/>
      <c r="HD53" s="42"/>
      <c r="HE53" s="42"/>
      <c r="HF53" s="42"/>
      <c r="HG53" s="42"/>
      <c r="HH53" s="42"/>
      <c r="HI53" s="42"/>
      <c r="HJ53" s="42"/>
      <c r="HK53" s="42"/>
      <c r="HL53" s="42"/>
      <c r="HM53" s="42"/>
      <c r="HN53" s="42"/>
      <c r="HO53" s="42"/>
      <c r="HP53" s="42"/>
      <c r="HQ53" s="42"/>
      <c r="HR53" s="42"/>
      <c r="HS53" s="42"/>
      <c r="HT53" s="42"/>
      <c r="HU53" s="42"/>
      <c r="HV53" s="42"/>
      <c r="HW53" s="42"/>
      <c r="HX53" s="42"/>
      <c r="HY53" s="42"/>
      <c r="HZ53" s="42"/>
      <c r="IA53" s="42"/>
      <c r="IB53" s="42"/>
      <c r="IC53" s="42"/>
      <c r="ID53" s="42"/>
      <c r="IE53" s="42"/>
      <c r="IF53" s="42"/>
      <c r="IG53" s="42"/>
      <c r="IH53" s="42"/>
      <c r="II53" s="42"/>
      <c r="IJ53" s="42"/>
      <c r="IK53" s="42"/>
      <c r="IL53" s="42"/>
      <c r="IM53" s="42"/>
      <c r="IN53" s="42"/>
      <c r="IO53" s="42"/>
      <c r="IP53" s="42"/>
      <c r="IQ53" s="42"/>
      <c r="IR53" s="42"/>
      <c r="IS53" s="42"/>
      <c r="IT53" s="43"/>
    </row>
    <row r="54" spans="1:254" ht="15" customHeight="1">
      <c r="L54" s="1">
        <f>SUM(L3:L53)</f>
        <v>10574</v>
      </c>
    </row>
  </sheetData>
  <mergeCells count="1">
    <mergeCell ref="A1:M1"/>
  </mergeCells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2025-10-09T15:58:26Z</dcterms:created>
  <dcterms:modified xsi:type="dcterms:W3CDTF">2025-10-10T09:02:32Z</dcterms:modified>
</cp:coreProperties>
</file>